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29040" windowHeight="15840"/>
  </bookViews>
  <sheets>
    <sheet name="Лист1" sheetId="1" r:id="rId1"/>
    <sheet name="Лист2" sheetId="2" r:id="rId2"/>
  </sheets>
  <definedNames>
    <definedName name="_xlnm._FilterDatabase" localSheetId="0" hidden="1">Лист1!$A$2:$R$29</definedName>
  </definedNames>
  <calcPr calcId="124519"/>
</workbook>
</file>

<file path=xl/calcChain.xml><?xml version="1.0" encoding="utf-8"?>
<calcChain xmlns="http://schemas.openxmlformats.org/spreadsheetml/2006/main">
  <c r="O3" i="1"/>
  <c r="P3" s="1"/>
  <c r="O4"/>
  <c r="P4" s="1"/>
  <c r="O5"/>
  <c r="P5" s="1"/>
  <c r="O6"/>
  <c r="P6" s="1"/>
  <c r="O7"/>
  <c r="P7" s="1"/>
  <c r="O8"/>
  <c r="P8" s="1"/>
  <c r="O9"/>
  <c r="P9" s="1"/>
  <c r="O10"/>
  <c r="P10" s="1"/>
  <c r="O11"/>
  <c r="P11" s="1"/>
  <c r="O12"/>
  <c r="P12" s="1"/>
  <c r="O13"/>
  <c r="P13" s="1"/>
  <c r="O14"/>
  <c r="P14" s="1"/>
  <c r="O15"/>
  <c r="P15" s="1"/>
  <c r="O16"/>
  <c r="P16" s="1"/>
  <c r="O17"/>
  <c r="P17" s="1"/>
  <c r="O18"/>
  <c r="P18" s="1"/>
  <c r="O19"/>
  <c r="P19" s="1"/>
  <c r="O20"/>
  <c r="P20" s="1"/>
  <c r="O21"/>
  <c r="P21" s="1"/>
  <c r="O22"/>
  <c r="P22" s="1"/>
  <c r="O23"/>
  <c r="P23" s="1"/>
  <c r="O24"/>
  <c r="P24" s="1"/>
  <c r="O25"/>
  <c r="P25" s="1"/>
  <c r="O26"/>
  <c r="P26" s="1"/>
  <c r="O27"/>
  <c r="P27" s="1"/>
  <c r="O28"/>
  <c r="N29"/>
  <c r="F29"/>
  <c r="G29"/>
  <c r="H29"/>
  <c r="I29"/>
  <c r="J29"/>
  <c r="K29"/>
  <c r="Q29"/>
  <c r="L29"/>
  <c r="M29"/>
  <c r="E29"/>
  <c r="H11" i="2"/>
  <c r="G11"/>
  <c r="F11"/>
  <c r="E11"/>
  <c r="D11"/>
  <c r="C11"/>
  <c r="B11"/>
  <c r="D28" i="1"/>
  <c r="A27"/>
  <c r="A26"/>
  <c r="A4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O29" l="1"/>
  <c r="P29" s="1"/>
  <c r="P28"/>
  <c r="A28"/>
</calcChain>
</file>

<file path=xl/sharedStrings.xml><?xml version="1.0" encoding="utf-8"?>
<sst xmlns="http://schemas.openxmlformats.org/spreadsheetml/2006/main" count="174" uniqueCount="54">
  <si>
    <t>Наименование ОО</t>
  </si>
  <si>
    <t>Примерное количество обучающихся</t>
  </si>
  <si>
    <t>КПЭ "На сцене"</t>
  </si>
  <si>
    <t>КПЭ "В гостях у ученого"</t>
  </si>
  <si>
    <t>КПЭ "Мы граждане России"</t>
  </si>
  <si>
    <t>КПЭ "Хранители истории"</t>
  </si>
  <si>
    <t>КПЭ "МК по Первой Помощи"</t>
  </si>
  <si>
    <t>КПЭ "Классные встречи"</t>
  </si>
  <si>
    <t>КПЭ "Премия Первых"</t>
  </si>
  <si>
    <t>КПЭ "Вызов Первых"</t>
  </si>
  <si>
    <t>КПЭ "Волонтерские отряды"</t>
  </si>
  <si>
    <t>КПЭ "Семейная Команда"</t>
  </si>
  <si>
    <t/>
  </si>
  <si>
    <t>+</t>
  </si>
  <si>
    <t>ВОЛЖСКИЙ РАЙОН</t>
  </si>
  <si>
    <t>МАОУ "СОШ с. Александровка МО "Город Саратов"</t>
  </si>
  <si>
    <t>МАОУ "СОШ с. Багаевка МО "Город Саратов" им. Героя Советского Союза Н.В. Котлова"</t>
  </si>
  <si>
    <t>МАОУ "СОШ с. Березина Речка МО "Город Саратов"</t>
  </si>
  <si>
    <t xml:space="preserve">МАОУ "СОШ п. Дубки МО "Город Саратов" </t>
  </si>
  <si>
    <t>МАОУ "ООШ п. Ивановский МО "Город Саратов"</t>
  </si>
  <si>
    <t>МАОУ "СОШ с. Клещевка МО "Город Саратов"</t>
  </si>
  <si>
    <t>МАОУ "СОШ р.п. Красный Октябрь  МО "Город Саратов"</t>
  </si>
  <si>
    <t>МАОУ "СОШ п. Красный Текстильщик МО "Город Саратов"</t>
  </si>
  <si>
    <t>МАОУ "СОШ с. Михайловка МО "Город Саратов"</t>
  </si>
  <si>
    <t>МАОУ "СОШ п. Расково МО "Город Саратов"</t>
  </si>
  <si>
    <t>МАОУ "ООШ х. Малая Скатовка МО "Город Саратов"</t>
  </si>
  <si>
    <t>МАОУ "СОШ с. Рыбушка МО "Город Саратов"</t>
  </si>
  <si>
    <t>МАОУ "СОШ п. Сергиевский  МО "Город Саратов"</t>
  </si>
  <si>
    <t>МАОУ "СОШ с. Синенькие МО "Город Саратов"</t>
  </si>
  <si>
    <t>МАОУ "СОШ р.п. Соколовый МО "Город Саратов"</t>
  </si>
  <si>
    <t>МАОУ "СОШ с. Сосновка МО "Город Саратов"</t>
  </si>
  <si>
    <t>МАОУ "СОШ ст. Тарханы МО "Город Саратов"</t>
  </si>
  <si>
    <t>МАОУ "СОШ п. Тепличный МО "Город Саратов"</t>
  </si>
  <si>
    <t>МАОУ "СОШ с. Усть-Курдюм МО "Город Саратов"</t>
  </si>
  <si>
    <t>МАОУ "СОШ с. Поповка МО "Город Саратов"</t>
  </si>
  <si>
    <t>МАОУ "ООШ с. Константиновка МО "Город Саратов" им. Героя Советского Союза М.М. Расковой"</t>
  </si>
  <si>
    <t xml:space="preserve">МАОУ "ООШ п.ц.у. совхоз 15 лет Октября МО "Город Саратов" </t>
  </si>
  <si>
    <t>МАОУ "СОШ  д.Юрловка МО "Город Саратов"</t>
  </si>
  <si>
    <t>ГАГАРИНСКИЙ РАЙОН</t>
  </si>
  <si>
    <t>ЗАВОДСКОЙ РАЙОН</t>
  </si>
  <si>
    <t>КИРОВСКИЙ РАЙОН</t>
  </si>
  <si>
    <t>ЛЕНИНСКИЙ РАЙОН</t>
  </si>
  <si>
    <t>ОКТЯБРЬСКИЙ РАЙОН</t>
  </si>
  <si>
    <t>ФРУНЗЕНСКИЙ РАЙОН</t>
  </si>
  <si>
    <t>ПОДВЕДЫ</t>
  </si>
  <si>
    <t>ИТОГО КПЭ по Саратову</t>
  </si>
  <si>
    <t>Итого количество участников</t>
  </si>
  <si>
    <t xml:space="preserve">,, </t>
  </si>
  <si>
    <t>КПЭ "МГР"</t>
  </si>
  <si>
    <t>КПЭ "МК по ПМП"</t>
  </si>
  <si>
    <t>КПЭ город Саратов</t>
  </si>
  <si>
    <t>СОВЕТЫ</t>
  </si>
  <si>
    <t>% участия</t>
  </si>
  <si>
    <t>Итого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</si>
</sst>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  <font>
      <b/>
      <sz val="12"/>
      <color rgb="FFFF0000"/>
      <name val="Calibri"/>
      <family val="2"/>
      <charset val="204"/>
    </font>
    <font>
      <b/>
      <sz val="13"/>
      <color rgb="FFFF0000"/>
      <name val="Calibri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CCCFF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102">
    <xf numFmtId="0" fontId="1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9" fillId="0" borderId="0" xfId="0" applyFont="1"/>
    <xf numFmtId="0" fontId="6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 wrapText="1"/>
    </xf>
    <xf numFmtId="10" fontId="6" fillId="2" borderId="1" xfId="0" applyNumberFormat="1" applyFont="1" applyFill="1" applyBorder="1" applyAlignment="1">
      <alignment horizontal="left" vertical="center"/>
    </xf>
    <xf numFmtId="0" fontId="6" fillId="0" borderId="1" xfId="0" applyFont="1" applyBorder="1" applyAlignment="1">
      <alignment vertical="center"/>
    </xf>
    <xf numFmtId="9" fontId="2" fillId="0" borderId="0" xfId="0" applyNumberFormat="1" applyFont="1" applyAlignment="1">
      <alignment vertical="center" wrapText="1"/>
    </xf>
    <xf numFmtId="9" fontId="2" fillId="0" borderId="0" xfId="0" applyNumberFormat="1" applyFont="1" applyAlignment="1">
      <alignment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/>
    </xf>
    <xf numFmtId="9" fontId="1" fillId="0" borderId="0" xfId="0" applyNumberFormat="1" applyFont="1" applyAlignment="1">
      <alignment wrapText="1"/>
    </xf>
    <xf numFmtId="0" fontId="6" fillId="0" borderId="2" xfId="0" applyFont="1" applyBorder="1" applyAlignment="1">
      <alignment vertical="center" wrapText="1"/>
    </xf>
    <xf numFmtId="10" fontId="6" fillId="2" borderId="4" xfId="0" applyNumberFormat="1" applyFont="1" applyFill="1" applyBorder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/>
    </xf>
    <xf numFmtId="2" fontId="11" fillId="0" borderId="3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/>
    </xf>
    <xf numFmtId="2" fontId="11" fillId="0" borderId="6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2" fontId="12" fillId="0" borderId="5" xfId="0" applyNumberFormat="1" applyFont="1" applyBorder="1" applyAlignment="1">
      <alignment horizontal="center"/>
    </xf>
    <xf numFmtId="2" fontId="6" fillId="0" borderId="5" xfId="0" applyNumberFormat="1" applyFont="1" applyBorder="1" applyAlignment="1">
      <alignment horizontal="center" vertical="center" wrapText="1"/>
    </xf>
    <xf numFmtId="2" fontId="2" fillId="3" borderId="5" xfId="0" applyNumberFormat="1" applyFont="1" applyFill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 wrapText="1"/>
    </xf>
    <xf numFmtId="2" fontId="2" fillId="0" borderId="3" xfId="0" applyNumberFormat="1" applyFont="1" applyBorder="1" applyAlignment="1">
      <alignment vertical="center" wrapText="1"/>
    </xf>
    <xf numFmtId="2" fontId="2" fillId="0" borderId="1" xfId="0" applyNumberFormat="1" applyFont="1" applyBorder="1" applyAlignment="1">
      <alignment vertical="center" wrapText="1"/>
    </xf>
    <xf numFmtId="2" fontId="2" fillId="0" borderId="0" xfId="0" applyNumberFormat="1" applyFont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 vertical="center"/>
    </xf>
    <xf numFmtId="2" fontId="8" fillId="4" borderId="3" xfId="0" applyNumberFormat="1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 vertical="center" wrapText="1"/>
    </xf>
    <xf numFmtId="2" fontId="2" fillId="4" borderId="0" xfId="0" applyNumberFormat="1" applyFont="1" applyFill="1" applyBorder="1" applyAlignment="1">
      <alignment horizontal="center" vertical="center" wrapText="1"/>
    </xf>
    <xf numFmtId="0" fontId="1" fillId="4" borderId="0" xfId="0" applyFont="1" applyFill="1"/>
    <xf numFmtId="10" fontId="2" fillId="4" borderId="1" xfId="0" applyNumberFormat="1" applyFont="1" applyFill="1" applyBorder="1" applyAlignment="1">
      <alignment horizontal="left" vertical="center"/>
    </xf>
    <xf numFmtId="0" fontId="2" fillId="5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>
      <alignment horizontal="center" vertical="center"/>
    </xf>
    <xf numFmtId="2" fontId="2" fillId="5" borderId="1" xfId="0" applyNumberFormat="1" applyFont="1" applyFill="1" applyBorder="1" applyAlignment="1">
      <alignment horizontal="center" vertical="center"/>
    </xf>
    <xf numFmtId="2" fontId="8" fillId="5" borderId="3" xfId="0" applyNumberFormat="1" applyFont="1" applyFill="1" applyBorder="1" applyAlignment="1">
      <alignment horizontal="center"/>
    </xf>
    <xf numFmtId="2" fontId="2" fillId="5" borderId="1" xfId="0" applyNumberFormat="1" applyFont="1" applyFill="1" applyBorder="1" applyAlignment="1">
      <alignment horizontal="center" vertical="center" wrapText="1"/>
    </xf>
    <xf numFmtId="2" fontId="2" fillId="5" borderId="0" xfId="0" applyNumberFormat="1" applyFont="1" applyFill="1" applyBorder="1" applyAlignment="1">
      <alignment horizontal="center" vertical="center" wrapText="1"/>
    </xf>
    <xf numFmtId="0" fontId="1" fillId="5" borderId="0" xfId="0" applyFont="1" applyFill="1"/>
    <xf numFmtId="0" fontId="2" fillId="6" borderId="1" xfId="0" applyFont="1" applyFill="1" applyBorder="1" applyAlignment="1">
      <alignment vertical="center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left" vertical="center"/>
    </xf>
    <xf numFmtId="0" fontId="2" fillId="6" borderId="1" xfId="0" applyFont="1" applyFill="1" applyBorder="1" applyAlignment="1">
      <alignment horizontal="center" vertical="center"/>
    </xf>
    <xf numFmtId="2" fontId="2" fillId="6" borderId="1" xfId="0" applyNumberFormat="1" applyFont="1" applyFill="1" applyBorder="1" applyAlignment="1">
      <alignment horizontal="center" vertical="center"/>
    </xf>
    <xf numFmtId="2" fontId="8" fillId="6" borderId="3" xfId="0" applyNumberFormat="1" applyFont="1" applyFill="1" applyBorder="1" applyAlignment="1">
      <alignment horizontal="center"/>
    </xf>
    <xf numFmtId="2" fontId="2" fillId="6" borderId="1" xfId="0" applyNumberFormat="1" applyFont="1" applyFill="1" applyBorder="1" applyAlignment="1">
      <alignment horizontal="center" vertical="center" wrapText="1"/>
    </xf>
    <xf numFmtId="2" fontId="2" fillId="6" borderId="0" xfId="0" applyNumberFormat="1" applyFont="1" applyFill="1" applyBorder="1" applyAlignment="1">
      <alignment horizontal="center" vertical="center" wrapText="1"/>
    </xf>
    <xf numFmtId="0" fontId="1" fillId="6" borderId="0" xfId="0" applyFont="1" applyFill="1"/>
    <xf numFmtId="0" fontId="2" fillId="7" borderId="1" xfId="0" applyFont="1" applyFill="1" applyBorder="1" applyAlignment="1">
      <alignment vertical="center"/>
    </xf>
    <xf numFmtId="0" fontId="2" fillId="7" borderId="1" xfId="0" applyFont="1" applyFill="1" applyBorder="1" applyAlignment="1">
      <alignment horizontal="left" vertical="center" wrapText="1"/>
    </xf>
    <xf numFmtId="0" fontId="2" fillId="7" borderId="1" xfId="0" applyFont="1" applyFill="1" applyBorder="1" applyAlignment="1">
      <alignment horizontal="left" vertical="center"/>
    </xf>
    <xf numFmtId="0" fontId="2" fillId="7" borderId="1" xfId="0" applyFont="1" applyFill="1" applyBorder="1" applyAlignment="1">
      <alignment horizontal="center" vertical="center"/>
    </xf>
    <xf numFmtId="2" fontId="2" fillId="7" borderId="1" xfId="0" applyNumberFormat="1" applyFont="1" applyFill="1" applyBorder="1" applyAlignment="1">
      <alignment horizontal="center" vertical="center"/>
    </xf>
    <xf numFmtId="2" fontId="8" fillId="7" borderId="3" xfId="0" applyNumberFormat="1" applyFont="1" applyFill="1" applyBorder="1" applyAlignment="1">
      <alignment horizontal="center"/>
    </xf>
    <xf numFmtId="2" fontId="2" fillId="7" borderId="1" xfId="0" applyNumberFormat="1" applyFont="1" applyFill="1" applyBorder="1" applyAlignment="1">
      <alignment horizontal="center" vertical="center" wrapText="1"/>
    </xf>
    <xf numFmtId="2" fontId="2" fillId="7" borderId="0" xfId="0" applyNumberFormat="1" applyFont="1" applyFill="1" applyBorder="1" applyAlignment="1">
      <alignment horizontal="center" vertical="center" wrapText="1"/>
    </xf>
    <xf numFmtId="0" fontId="1" fillId="7" borderId="0" xfId="0" applyFont="1" applyFill="1"/>
    <xf numFmtId="0" fontId="2" fillId="8" borderId="1" xfId="0" applyFont="1" applyFill="1" applyBorder="1" applyAlignment="1">
      <alignment vertical="center"/>
    </xf>
    <xf numFmtId="0" fontId="2" fillId="8" borderId="1" xfId="0" applyFont="1" applyFill="1" applyBorder="1" applyAlignment="1">
      <alignment horizontal="left" vertical="center" wrapText="1"/>
    </xf>
    <xf numFmtId="0" fontId="2" fillId="8" borderId="1" xfId="0" applyFont="1" applyFill="1" applyBorder="1" applyAlignment="1">
      <alignment horizontal="left" vertical="center"/>
    </xf>
    <xf numFmtId="0" fontId="2" fillId="8" borderId="1" xfId="0" applyFont="1" applyFill="1" applyBorder="1" applyAlignment="1">
      <alignment horizontal="center" vertical="center"/>
    </xf>
    <xf numFmtId="2" fontId="2" fillId="8" borderId="1" xfId="0" applyNumberFormat="1" applyFont="1" applyFill="1" applyBorder="1" applyAlignment="1">
      <alignment horizontal="center" vertical="center"/>
    </xf>
    <xf numFmtId="2" fontId="2" fillId="8" borderId="1" xfId="0" applyNumberFormat="1" applyFont="1" applyFill="1" applyBorder="1" applyAlignment="1">
      <alignment horizontal="center" vertical="center" wrapText="1"/>
    </xf>
    <xf numFmtId="2" fontId="2" fillId="8" borderId="0" xfId="0" applyNumberFormat="1" applyFont="1" applyFill="1" applyBorder="1" applyAlignment="1">
      <alignment horizontal="center" vertical="center" wrapText="1"/>
    </xf>
    <xf numFmtId="0" fontId="1" fillId="8" borderId="0" xfId="0" applyFont="1" applyFill="1"/>
    <xf numFmtId="2" fontId="8" fillId="8" borderId="3" xfId="0" applyNumberFormat="1" applyFont="1" applyFill="1" applyBorder="1" applyAlignment="1">
      <alignment horizontal="center"/>
    </xf>
    <xf numFmtId="0" fontId="15" fillId="0" borderId="0" xfId="0" applyFont="1" applyFill="1"/>
    <xf numFmtId="0" fontId="16" fillId="0" borderId="0" xfId="0" applyFont="1" applyFill="1"/>
    <xf numFmtId="0" fontId="17" fillId="0" borderId="0" xfId="0" applyFont="1" applyFill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558"/>
  <sheetViews>
    <sheetView tabSelected="1" zoomScale="70" zoomScaleNormal="70" workbookViewId="0">
      <pane ySplit="2" topLeftCell="A3" activePane="bottomLeft" state="frozen"/>
      <selection pane="bottomLeft" activeCell="C128" sqref="C128"/>
    </sheetView>
  </sheetViews>
  <sheetFormatPr defaultColWidth="9.140625" defaultRowHeight="15"/>
  <cols>
    <col min="1" max="1" width="8.42578125" style="1" customWidth="1"/>
    <col min="2" max="2" width="45.42578125" style="2" customWidth="1"/>
    <col min="3" max="3" width="8.7109375" style="1" customWidth="1"/>
    <col min="4" max="4" width="12.7109375" style="3" customWidth="1"/>
    <col min="5" max="12" width="10.85546875" style="47" customWidth="1"/>
    <col min="13" max="13" width="10.85546875" style="48" customWidth="1"/>
    <col min="14" max="14" width="10.85546875" style="51" customWidth="1"/>
    <col min="15" max="15" width="17" style="31" customWidth="1"/>
    <col min="17" max="17" width="10.85546875" style="47" customWidth="1"/>
    <col min="18" max="16384" width="9.140625" style="100"/>
  </cols>
  <sheetData>
    <row r="1" spans="1:17" s="99" customFormat="1" ht="57">
      <c r="A1" s="5"/>
      <c r="B1" s="6" t="s">
        <v>0</v>
      </c>
      <c r="C1" s="6"/>
      <c r="D1" s="6" t="s">
        <v>1</v>
      </c>
      <c r="E1" s="32" t="s">
        <v>2</v>
      </c>
      <c r="F1" s="32" t="s">
        <v>3</v>
      </c>
      <c r="G1" s="32" t="s">
        <v>4</v>
      </c>
      <c r="H1" s="32" t="s">
        <v>5</v>
      </c>
      <c r="I1" s="32" t="s">
        <v>6</v>
      </c>
      <c r="J1" s="32" t="s">
        <v>7</v>
      </c>
      <c r="K1" s="32" t="s">
        <v>8</v>
      </c>
      <c r="L1" s="32" t="s">
        <v>10</v>
      </c>
      <c r="M1" s="33" t="s">
        <v>11</v>
      </c>
      <c r="N1" s="32" t="s">
        <v>51</v>
      </c>
      <c r="O1" s="30" t="s">
        <v>53</v>
      </c>
      <c r="P1" s="4" t="s">
        <v>52</v>
      </c>
      <c r="Q1" s="32" t="s">
        <v>9</v>
      </c>
    </row>
    <row r="2" spans="1:17" ht="15.75">
      <c r="A2" s="7"/>
      <c r="B2" s="8"/>
      <c r="C2" s="8"/>
      <c r="D2" s="8"/>
      <c r="E2" s="32">
        <v>1685</v>
      </c>
      <c r="F2" s="32">
        <v>1685</v>
      </c>
      <c r="G2" s="32">
        <v>2544</v>
      </c>
      <c r="H2" s="32">
        <v>925</v>
      </c>
      <c r="I2" s="32">
        <v>3368</v>
      </c>
      <c r="J2" s="32">
        <v>630</v>
      </c>
      <c r="K2" s="32">
        <v>508</v>
      </c>
      <c r="L2" s="32">
        <v>1620</v>
      </c>
      <c r="M2" s="33">
        <v>985</v>
      </c>
      <c r="N2" s="32"/>
      <c r="O2" s="30"/>
      <c r="Q2" s="34">
        <v>3276</v>
      </c>
    </row>
    <row r="3" spans="1:17" ht="30.6" customHeight="1">
      <c r="A3" s="53">
        <v>1</v>
      </c>
      <c r="B3" s="54" t="s">
        <v>15</v>
      </c>
      <c r="C3" s="55"/>
      <c r="D3" s="56">
        <v>180</v>
      </c>
      <c r="E3" s="57"/>
      <c r="F3" s="57"/>
      <c r="G3" s="57">
        <v>0</v>
      </c>
      <c r="H3" s="57" t="s">
        <v>12</v>
      </c>
      <c r="I3" s="57" t="s">
        <v>12</v>
      </c>
      <c r="J3" s="57" t="s">
        <v>12</v>
      </c>
      <c r="K3" s="57" t="s">
        <v>12</v>
      </c>
      <c r="L3" s="57">
        <v>0</v>
      </c>
      <c r="M3" s="58">
        <v>0</v>
      </c>
      <c r="N3" s="59">
        <v>0</v>
      </c>
      <c r="O3" s="60">
        <f t="shared" ref="O3:O26" si="0">SUM(E3:N3)</f>
        <v>0</v>
      </c>
      <c r="P3" s="61">
        <f t="shared" ref="P3:P26" si="1" xml:space="preserve"> (O3/D3)*100</f>
        <v>0</v>
      </c>
      <c r="Q3" s="57" t="s">
        <v>12</v>
      </c>
    </row>
    <row r="4" spans="1:17" ht="30.6" customHeight="1">
      <c r="A4" s="53">
        <f t="shared" ref="A4:A25" si="2">A3+1</f>
        <v>2</v>
      </c>
      <c r="B4" s="54" t="s">
        <v>16</v>
      </c>
      <c r="C4" s="55"/>
      <c r="D4" s="56">
        <v>165</v>
      </c>
      <c r="E4" s="57"/>
      <c r="F4" s="57"/>
      <c r="G4" s="57">
        <v>0</v>
      </c>
      <c r="H4" s="57" t="s">
        <v>12</v>
      </c>
      <c r="I4" s="57" t="s">
        <v>12</v>
      </c>
      <c r="J4" s="57" t="s">
        <v>12</v>
      </c>
      <c r="K4" s="57" t="s">
        <v>12</v>
      </c>
      <c r="L4" s="57">
        <v>0</v>
      </c>
      <c r="M4" s="58">
        <v>0</v>
      </c>
      <c r="N4" s="59">
        <v>0</v>
      </c>
      <c r="O4" s="60">
        <f t="shared" si="0"/>
        <v>0</v>
      </c>
      <c r="P4" s="61">
        <f t="shared" si="1"/>
        <v>0</v>
      </c>
      <c r="Q4" s="57" t="s">
        <v>12</v>
      </c>
    </row>
    <row r="5" spans="1:17" ht="30.6" customHeight="1">
      <c r="A5" s="53">
        <f t="shared" si="2"/>
        <v>3</v>
      </c>
      <c r="B5" s="54" t="s">
        <v>17</v>
      </c>
      <c r="C5" s="55"/>
      <c r="D5" s="56">
        <v>241</v>
      </c>
      <c r="E5" s="57"/>
      <c r="F5" s="57"/>
      <c r="G5" s="57">
        <v>0</v>
      </c>
      <c r="H5" s="57" t="s">
        <v>12</v>
      </c>
      <c r="I5" s="57" t="s">
        <v>12</v>
      </c>
      <c r="J5" s="57" t="s">
        <v>12</v>
      </c>
      <c r="K5" s="57" t="s">
        <v>12</v>
      </c>
      <c r="L5" s="57">
        <v>0</v>
      </c>
      <c r="M5" s="58">
        <v>0</v>
      </c>
      <c r="N5" s="59">
        <v>0</v>
      </c>
      <c r="O5" s="60">
        <f t="shared" si="0"/>
        <v>0</v>
      </c>
      <c r="P5" s="61">
        <f t="shared" si="1"/>
        <v>0</v>
      </c>
      <c r="Q5" s="57" t="s">
        <v>12</v>
      </c>
    </row>
    <row r="6" spans="1:17" ht="30.6" customHeight="1">
      <c r="A6" s="63">
        <f t="shared" si="2"/>
        <v>4</v>
      </c>
      <c r="B6" s="64" t="s">
        <v>18</v>
      </c>
      <c r="C6" s="65"/>
      <c r="D6" s="66">
        <v>641</v>
      </c>
      <c r="E6" s="67">
        <v>3</v>
      </c>
      <c r="F6" s="67"/>
      <c r="G6" s="67">
        <v>0</v>
      </c>
      <c r="H6" s="67" t="s">
        <v>12</v>
      </c>
      <c r="I6" s="67">
        <v>19</v>
      </c>
      <c r="J6" s="67" t="s">
        <v>12</v>
      </c>
      <c r="K6" s="67" t="s">
        <v>12</v>
      </c>
      <c r="L6" s="67">
        <v>15</v>
      </c>
      <c r="M6" s="68">
        <v>0</v>
      </c>
      <c r="N6" s="69">
        <v>1</v>
      </c>
      <c r="O6" s="70">
        <f t="shared" si="0"/>
        <v>38</v>
      </c>
      <c r="P6" s="71">
        <f t="shared" si="1"/>
        <v>5.9282371294851792</v>
      </c>
      <c r="Q6" s="67" t="s">
        <v>12</v>
      </c>
    </row>
    <row r="7" spans="1:17" ht="30.6" customHeight="1">
      <c r="A7" s="53">
        <f t="shared" si="2"/>
        <v>5</v>
      </c>
      <c r="B7" s="54" t="s">
        <v>19</v>
      </c>
      <c r="C7" s="55"/>
      <c r="D7" s="56">
        <v>51</v>
      </c>
      <c r="E7" s="57"/>
      <c r="F7" s="57"/>
      <c r="G7" s="57">
        <v>0</v>
      </c>
      <c r="H7" s="57" t="s">
        <v>12</v>
      </c>
      <c r="I7" s="57" t="s">
        <v>12</v>
      </c>
      <c r="J7" s="57" t="s">
        <v>12</v>
      </c>
      <c r="K7" s="57" t="s">
        <v>12</v>
      </c>
      <c r="L7" s="57">
        <v>0</v>
      </c>
      <c r="M7" s="58">
        <v>0</v>
      </c>
      <c r="N7" s="59">
        <v>0</v>
      </c>
      <c r="O7" s="60">
        <f t="shared" si="0"/>
        <v>0</v>
      </c>
      <c r="P7" s="61">
        <f t="shared" si="1"/>
        <v>0</v>
      </c>
      <c r="Q7" s="57" t="s">
        <v>12</v>
      </c>
    </row>
    <row r="8" spans="1:17" ht="30.6" customHeight="1">
      <c r="A8" s="53">
        <f t="shared" si="2"/>
        <v>6</v>
      </c>
      <c r="B8" s="54" t="s">
        <v>20</v>
      </c>
      <c r="C8" s="55"/>
      <c r="D8" s="56">
        <v>177</v>
      </c>
      <c r="E8" s="57"/>
      <c r="F8" s="57"/>
      <c r="G8" s="57">
        <v>0</v>
      </c>
      <c r="H8" s="57" t="s">
        <v>12</v>
      </c>
      <c r="I8" s="57" t="s">
        <v>12</v>
      </c>
      <c r="J8" s="57" t="s">
        <v>12</v>
      </c>
      <c r="K8" s="57" t="s">
        <v>12</v>
      </c>
      <c r="L8" s="57">
        <v>0</v>
      </c>
      <c r="M8" s="58">
        <v>0</v>
      </c>
      <c r="N8" s="59">
        <v>0</v>
      </c>
      <c r="O8" s="60">
        <f t="shared" si="0"/>
        <v>0</v>
      </c>
      <c r="P8" s="61">
        <f t="shared" si="1"/>
        <v>0</v>
      </c>
      <c r="Q8" s="57" t="s">
        <v>12</v>
      </c>
    </row>
    <row r="9" spans="1:17" ht="30.6" customHeight="1">
      <c r="A9" s="81">
        <f t="shared" si="2"/>
        <v>7</v>
      </c>
      <c r="B9" s="82" t="s">
        <v>21</v>
      </c>
      <c r="C9" s="83"/>
      <c r="D9" s="84">
        <v>360</v>
      </c>
      <c r="E9" s="85"/>
      <c r="F9" s="85"/>
      <c r="G9" s="85">
        <v>0</v>
      </c>
      <c r="H9" s="85" t="s">
        <v>12</v>
      </c>
      <c r="I9" s="85" t="s">
        <v>12</v>
      </c>
      <c r="J9" s="85" t="s">
        <v>12</v>
      </c>
      <c r="K9" s="85" t="s">
        <v>12</v>
      </c>
      <c r="L9" s="85">
        <v>10</v>
      </c>
      <c r="M9" s="86">
        <v>0</v>
      </c>
      <c r="N9" s="87">
        <v>1</v>
      </c>
      <c r="O9" s="88">
        <f t="shared" si="0"/>
        <v>11</v>
      </c>
      <c r="P9" s="89">
        <f t="shared" si="1"/>
        <v>3.0555555555555554</v>
      </c>
      <c r="Q9" s="85" t="s">
        <v>12</v>
      </c>
    </row>
    <row r="10" spans="1:17" ht="30.6" customHeight="1">
      <c r="A10" s="81">
        <f t="shared" si="2"/>
        <v>8</v>
      </c>
      <c r="B10" s="82" t="s">
        <v>22</v>
      </c>
      <c r="C10" s="83"/>
      <c r="D10" s="84">
        <v>311</v>
      </c>
      <c r="E10" s="85"/>
      <c r="F10" s="85"/>
      <c r="G10" s="85">
        <v>0</v>
      </c>
      <c r="H10" s="85" t="s">
        <v>12</v>
      </c>
      <c r="I10" s="85" t="s">
        <v>12</v>
      </c>
      <c r="J10" s="85" t="s">
        <v>12</v>
      </c>
      <c r="K10" s="85" t="s">
        <v>12</v>
      </c>
      <c r="L10" s="85">
        <v>10</v>
      </c>
      <c r="M10" s="86">
        <v>0</v>
      </c>
      <c r="N10" s="87">
        <v>0</v>
      </c>
      <c r="O10" s="88">
        <f t="shared" si="0"/>
        <v>10</v>
      </c>
      <c r="P10" s="89">
        <f t="shared" si="1"/>
        <v>3.215434083601286</v>
      </c>
      <c r="Q10" s="85" t="s">
        <v>12</v>
      </c>
    </row>
    <row r="11" spans="1:17" ht="30.6" customHeight="1">
      <c r="A11" s="81">
        <f t="shared" si="2"/>
        <v>9</v>
      </c>
      <c r="B11" s="82" t="s">
        <v>23</v>
      </c>
      <c r="C11" s="83"/>
      <c r="D11" s="84">
        <v>171</v>
      </c>
      <c r="E11" s="85"/>
      <c r="F11" s="85"/>
      <c r="G11" s="85">
        <v>1</v>
      </c>
      <c r="H11" s="85" t="s">
        <v>12</v>
      </c>
      <c r="I11" s="85" t="s">
        <v>12</v>
      </c>
      <c r="J11" s="85" t="s">
        <v>12</v>
      </c>
      <c r="K11" s="85" t="s">
        <v>12</v>
      </c>
      <c r="L11" s="85">
        <v>0</v>
      </c>
      <c r="M11" s="86">
        <v>0</v>
      </c>
      <c r="N11" s="87">
        <v>1</v>
      </c>
      <c r="O11" s="88">
        <f t="shared" si="0"/>
        <v>2</v>
      </c>
      <c r="P11" s="89">
        <f t="shared" si="1"/>
        <v>1.1695906432748537</v>
      </c>
      <c r="Q11" s="85" t="s">
        <v>12</v>
      </c>
    </row>
    <row r="12" spans="1:17" ht="30.6" customHeight="1">
      <c r="A12" s="53">
        <f t="shared" si="2"/>
        <v>10</v>
      </c>
      <c r="B12" s="54" t="s">
        <v>24</v>
      </c>
      <c r="C12" s="55"/>
      <c r="D12" s="56">
        <v>193</v>
      </c>
      <c r="E12" s="57"/>
      <c r="F12" s="57"/>
      <c r="G12" s="57">
        <v>0</v>
      </c>
      <c r="H12" s="57" t="s">
        <v>12</v>
      </c>
      <c r="I12" s="57" t="s">
        <v>12</v>
      </c>
      <c r="J12" s="57" t="s">
        <v>12</v>
      </c>
      <c r="K12" s="57" t="s">
        <v>12</v>
      </c>
      <c r="L12" s="57">
        <v>0</v>
      </c>
      <c r="M12" s="58">
        <v>0</v>
      </c>
      <c r="N12" s="59">
        <v>0</v>
      </c>
      <c r="O12" s="60">
        <f t="shared" si="0"/>
        <v>0</v>
      </c>
      <c r="P12" s="61">
        <f t="shared" si="1"/>
        <v>0</v>
      </c>
      <c r="Q12" s="57" t="s">
        <v>12</v>
      </c>
    </row>
    <row r="13" spans="1:17" ht="30.6" customHeight="1">
      <c r="A13" s="81">
        <f t="shared" si="2"/>
        <v>11</v>
      </c>
      <c r="B13" s="82" t="s">
        <v>25</v>
      </c>
      <c r="C13" s="83"/>
      <c r="D13" s="84">
        <v>51</v>
      </c>
      <c r="E13" s="85"/>
      <c r="F13" s="85"/>
      <c r="G13" s="85">
        <v>0</v>
      </c>
      <c r="H13" s="85" t="s">
        <v>12</v>
      </c>
      <c r="I13" s="85" t="s">
        <v>12</v>
      </c>
      <c r="J13" s="85" t="s">
        <v>12</v>
      </c>
      <c r="K13" s="85" t="s">
        <v>12</v>
      </c>
      <c r="L13" s="85">
        <v>0</v>
      </c>
      <c r="M13" s="86">
        <v>0</v>
      </c>
      <c r="N13" s="87">
        <v>1</v>
      </c>
      <c r="O13" s="88">
        <f t="shared" si="0"/>
        <v>1</v>
      </c>
      <c r="P13" s="89">
        <f t="shared" si="1"/>
        <v>1.9607843137254901</v>
      </c>
      <c r="Q13" s="85" t="s">
        <v>12</v>
      </c>
    </row>
    <row r="14" spans="1:17" ht="30.6" customHeight="1">
      <c r="A14" s="53">
        <f t="shared" si="2"/>
        <v>12</v>
      </c>
      <c r="B14" s="54" t="s">
        <v>26</v>
      </c>
      <c r="C14" s="55"/>
      <c r="D14" s="56">
        <v>123</v>
      </c>
      <c r="E14" s="57"/>
      <c r="F14" s="57"/>
      <c r="G14" s="57">
        <v>0</v>
      </c>
      <c r="H14" s="57" t="s">
        <v>12</v>
      </c>
      <c r="I14" s="57" t="s">
        <v>12</v>
      </c>
      <c r="J14" s="57" t="s">
        <v>12</v>
      </c>
      <c r="K14" s="57" t="s">
        <v>12</v>
      </c>
      <c r="L14" s="57">
        <v>0</v>
      </c>
      <c r="M14" s="58">
        <v>0</v>
      </c>
      <c r="N14" s="59">
        <v>0</v>
      </c>
      <c r="O14" s="60">
        <f t="shared" si="0"/>
        <v>0</v>
      </c>
      <c r="P14" s="61">
        <f t="shared" si="1"/>
        <v>0</v>
      </c>
      <c r="Q14" s="57" t="s">
        <v>12</v>
      </c>
    </row>
    <row r="15" spans="1:17" ht="30.6" customHeight="1">
      <c r="A15" s="90">
        <f t="shared" si="2"/>
        <v>13</v>
      </c>
      <c r="B15" s="91" t="s">
        <v>27</v>
      </c>
      <c r="C15" s="92"/>
      <c r="D15" s="93">
        <v>110</v>
      </c>
      <c r="E15" s="94"/>
      <c r="F15" s="94"/>
      <c r="G15" s="94">
        <v>0</v>
      </c>
      <c r="H15" s="94" t="s">
        <v>12</v>
      </c>
      <c r="I15" s="94" t="s">
        <v>12</v>
      </c>
      <c r="J15" s="94" t="s">
        <v>12</v>
      </c>
      <c r="K15" s="94" t="s">
        <v>12</v>
      </c>
      <c r="L15" s="94">
        <v>0</v>
      </c>
      <c r="M15" s="98">
        <v>0</v>
      </c>
      <c r="N15" s="95">
        <v>1</v>
      </c>
      <c r="O15" s="96">
        <f t="shared" si="0"/>
        <v>1</v>
      </c>
      <c r="P15" s="97">
        <f t="shared" si="1"/>
        <v>0.90909090909090906</v>
      </c>
      <c r="Q15" s="94" t="s">
        <v>12</v>
      </c>
    </row>
    <row r="16" spans="1:17" ht="30.6" customHeight="1">
      <c r="A16" s="53">
        <f t="shared" si="2"/>
        <v>14</v>
      </c>
      <c r="B16" s="54" t="s">
        <v>28</v>
      </c>
      <c r="C16" s="55"/>
      <c r="D16" s="56">
        <v>67</v>
      </c>
      <c r="E16" s="57"/>
      <c r="F16" s="57"/>
      <c r="G16" s="57">
        <v>0</v>
      </c>
      <c r="H16" s="57" t="s">
        <v>12</v>
      </c>
      <c r="I16" s="57" t="s">
        <v>12</v>
      </c>
      <c r="J16" s="57" t="s">
        <v>12</v>
      </c>
      <c r="K16" s="57" t="s">
        <v>12</v>
      </c>
      <c r="L16" s="57">
        <v>0</v>
      </c>
      <c r="M16" s="58">
        <v>0</v>
      </c>
      <c r="N16" s="59">
        <v>0</v>
      </c>
      <c r="O16" s="60">
        <f t="shared" si="0"/>
        <v>0</v>
      </c>
      <c r="P16" s="61">
        <f t="shared" si="1"/>
        <v>0</v>
      </c>
      <c r="Q16" s="57" t="s">
        <v>12</v>
      </c>
    </row>
    <row r="17" spans="1:17" ht="30.6" customHeight="1">
      <c r="A17" s="81">
        <f t="shared" si="2"/>
        <v>15</v>
      </c>
      <c r="B17" s="82" t="s">
        <v>29</v>
      </c>
      <c r="C17" s="83"/>
      <c r="D17" s="84">
        <v>539</v>
      </c>
      <c r="E17" s="85"/>
      <c r="F17" s="85"/>
      <c r="G17" s="85">
        <v>0</v>
      </c>
      <c r="H17" s="85" t="s">
        <v>12</v>
      </c>
      <c r="I17" s="85" t="s">
        <v>12</v>
      </c>
      <c r="J17" s="85" t="s">
        <v>12</v>
      </c>
      <c r="K17" s="85" t="s">
        <v>12</v>
      </c>
      <c r="L17" s="85">
        <v>0</v>
      </c>
      <c r="M17" s="86">
        <v>7</v>
      </c>
      <c r="N17" s="87">
        <v>1</v>
      </c>
      <c r="O17" s="88">
        <f t="shared" si="0"/>
        <v>8</v>
      </c>
      <c r="P17" s="89">
        <f t="shared" si="1"/>
        <v>1.4842300556586272</v>
      </c>
      <c r="Q17" s="85" t="s">
        <v>12</v>
      </c>
    </row>
    <row r="18" spans="1:17" ht="30.6" customHeight="1">
      <c r="A18" s="72">
        <f t="shared" si="2"/>
        <v>16</v>
      </c>
      <c r="B18" s="73" t="s">
        <v>30</v>
      </c>
      <c r="C18" s="74"/>
      <c r="D18" s="75">
        <v>74</v>
      </c>
      <c r="E18" s="76"/>
      <c r="F18" s="76"/>
      <c r="G18" s="76">
        <v>0</v>
      </c>
      <c r="H18" s="76" t="s">
        <v>12</v>
      </c>
      <c r="I18" s="76" t="s">
        <v>12</v>
      </c>
      <c r="J18" s="76" t="s">
        <v>12</v>
      </c>
      <c r="K18" s="76" t="s">
        <v>12</v>
      </c>
      <c r="L18" s="76">
        <v>9</v>
      </c>
      <c r="M18" s="77">
        <v>0</v>
      </c>
      <c r="N18" s="78">
        <v>1</v>
      </c>
      <c r="O18" s="79">
        <f t="shared" si="0"/>
        <v>10</v>
      </c>
      <c r="P18" s="80">
        <f t="shared" si="1"/>
        <v>13.513513513513514</v>
      </c>
      <c r="Q18" s="76" t="s">
        <v>12</v>
      </c>
    </row>
    <row r="19" spans="1:17" ht="48" customHeight="1">
      <c r="A19" s="81">
        <f t="shared" si="2"/>
        <v>17</v>
      </c>
      <c r="B19" s="82" t="s">
        <v>31</v>
      </c>
      <c r="C19" s="83"/>
      <c r="D19" s="84">
        <v>336</v>
      </c>
      <c r="E19" s="85">
        <v>3</v>
      </c>
      <c r="F19" s="85"/>
      <c r="G19" s="85">
        <v>0</v>
      </c>
      <c r="H19" s="85" t="s">
        <v>12</v>
      </c>
      <c r="I19" s="85" t="s">
        <v>12</v>
      </c>
      <c r="J19" s="85" t="s">
        <v>12</v>
      </c>
      <c r="K19" s="85" t="s">
        <v>12</v>
      </c>
      <c r="L19" s="85">
        <v>0</v>
      </c>
      <c r="M19" s="86">
        <v>5</v>
      </c>
      <c r="N19" s="87">
        <v>1</v>
      </c>
      <c r="O19" s="88">
        <f t="shared" si="0"/>
        <v>9</v>
      </c>
      <c r="P19" s="89">
        <f t="shared" si="1"/>
        <v>2.6785714285714284</v>
      </c>
      <c r="Q19" s="85" t="s">
        <v>12</v>
      </c>
    </row>
    <row r="20" spans="1:17" ht="30.6" customHeight="1">
      <c r="A20" s="90">
        <f t="shared" si="2"/>
        <v>18</v>
      </c>
      <c r="B20" s="91" t="s">
        <v>32</v>
      </c>
      <c r="C20" s="92"/>
      <c r="D20" s="93">
        <v>194</v>
      </c>
      <c r="E20" s="94"/>
      <c r="F20" s="94"/>
      <c r="G20" s="94">
        <v>0</v>
      </c>
      <c r="H20" s="94" t="s">
        <v>12</v>
      </c>
      <c r="I20" s="94" t="s">
        <v>12</v>
      </c>
      <c r="J20" s="94" t="s">
        <v>12</v>
      </c>
      <c r="K20" s="94" t="s">
        <v>12</v>
      </c>
      <c r="L20" s="94">
        <v>0</v>
      </c>
      <c r="M20" s="98">
        <v>1</v>
      </c>
      <c r="N20" s="95">
        <v>0</v>
      </c>
      <c r="O20" s="96">
        <f t="shared" si="0"/>
        <v>1</v>
      </c>
      <c r="P20" s="97">
        <f t="shared" si="1"/>
        <v>0.51546391752577314</v>
      </c>
      <c r="Q20" s="94" t="s">
        <v>12</v>
      </c>
    </row>
    <row r="21" spans="1:17" ht="30.6" customHeight="1">
      <c r="A21" s="81">
        <f t="shared" si="2"/>
        <v>19</v>
      </c>
      <c r="B21" s="82" t="s">
        <v>33</v>
      </c>
      <c r="C21" s="83"/>
      <c r="D21" s="84">
        <v>292</v>
      </c>
      <c r="E21" s="85"/>
      <c r="F21" s="85"/>
      <c r="G21" s="85">
        <v>0</v>
      </c>
      <c r="H21" s="85" t="s">
        <v>12</v>
      </c>
      <c r="I21" s="85" t="s">
        <v>12</v>
      </c>
      <c r="J21" s="85" t="s">
        <v>12</v>
      </c>
      <c r="K21" s="85" t="s">
        <v>12</v>
      </c>
      <c r="L21" s="85">
        <v>11</v>
      </c>
      <c r="M21" s="86">
        <v>0</v>
      </c>
      <c r="N21" s="87">
        <v>1</v>
      </c>
      <c r="O21" s="88">
        <f t="shared" si="0"/>
        <v>12</v>
      </c>
      <c r="P21" s="89">
        <f t="shared" si="1"/>
        <v>4.10958904109589</v>
      </c>
      <c r="Q21" s="85" t="s">
        <v>13</v>
      </c>
    </row>
    <row r="22" spans="1:17" ht="30.6" customHeight="1">
      <c r="A22" s="53">
        <f t="shared" si="2"/>
        <v>20</v>
      </c>
      <c r="B22" s="54" t="s">
        <v>34</v>
      </c>
      <c r="C22" s="55"/>
      <c r="D22" s="56">
        <v>98</v>
      </c>
      <c r="E22" s="57"/>
      <c r="F22" s="57"/>
      <c r="G22" s="57">
        <v>0</v>
      </c>
      <c r="H22" s="57" t="s">
        <v>12</v>
      </c>
      <c r="I22" s="57" t="s">
        <v>12</v>
      </c>
      <c r="J22" s="57" t="s">
        <v>12</v>
      </c>
      <c r="K22" s="57" t="s">
        <v>12</v>
      </c>
      <c r="L22" s="57">
        <v>0</v>
      </c>
      <c r="M22" s="58">
        <v>0</v>
      </c>
      <c r="N22" s="59">
        <v>0</v>
      </c>
      <c r="O22" s="60">
        <f t="shared" si="0"/>
        <v>0</v>
      </c>
      <c r="P22" s="61">
        <f t="shared" si="1"/>
        <v>0</v>
      </c>
      <c r="Q22" s="57" t="s">
        <v>12</v>
      </c>
    </row>
    <row r="23" spans="1:17" ht="30.6" customHeight="1">
      <c r="A23" s="53">
        <f t="shared" si="2"/>
        <v>21</v>
      </c>
      <c r="B23" s="54" t="s">
        <v>35</v>
      </c>
      <c r="C23" s="55"/>
      <c r="D23" s="56">
        <v>97</v>
      </c>
      <c r="E23" s="57"/>
      <c r="F23" s="57"/>
      <c r="G23" s="57">
        <v>0</v>
      </c>
      <c r="H23" s="57" t="s">
        <v>12</v>
      </c>
      <c r="I23" s="57" t="s">
        <v>12</v>
      </c>
      <c r="J23" s="57" t="s">
        <v>12</v>
      </c>
      <c r="K23" s="57" t="s">
        <v>12</v>
      </c>
      <c r="L23" s="57">
        <v>0</v>
      </c>
      <c r="M23" s="58">
        <v>0</v>
      </c>
      <c r="N23" s="59">
        <v>0</v>
      </c>
      <c r="O23" s="60">
        <f t="shared" si="0"/>
        <v>0</v>
      </c>
      <c r="P23" s="61">
        <f t="shared" si="1"/>
        <v>0</v>
      </c>
      <c r="Q23" s="57" t="s">
        <v>12</v>
      </c>
    </row>
    <row r="24" spans="1:17" ht="30.6" customHeight="1">
      <c r="A24" s="81">
        <f t="shared" si="2"/>
        <v>22</v>
      </c>
      <c r="B24" s="82" t="s">
        <v>36</v>
      </c>
      <c r="C24" s="83"/>
      <c r="D24" s="84">
        <v>45</v>
      </c>
      <c r="E24" s="85"/>
      <c r="F24" s="85"/>
      <c r="G24" s="85">
        <v>0</v>
      </c>
      <c r="H24" s="85" t="s">
        <v>12</v>
      </c>
      <c r="I24" s="85" t="s">
        <v>12</v>
      </c>
      <c r="J24" s="85" t="s">
        <v>12</v>
      </c>
      <c r="K24" s="85" t="s">
        <v>12</v>
      </c>
      <c r="L24" s="85">
        <v>0</v>
      </c>
      <c r="M24" s="86">
        <v>1</v>
      </c>
      <c r="N24" s="87">
        <v>0</v>
      </c>
      <c r="O24" s="88">
        <f t="shared" si="0"/>
        <v>1</v>
      </c>
      <c r="P24" s="89">
        <f t="shared" si="1"/>
        <v>2.2222222222222223</v>
      </c>
      <c r="Q24" s="85" t="s">
        <v>12</v>
      </c>
    </row>
    <row r="25" spans="1:17" ht="30.6" customHeight="1">
      <c r="A25" s="53">
        <f t="shared" si="2"/>
        <v>23</v>
      </c>
      <c r="B25" s="54" t="s">
        <v>37</v>
      </c>
      <c r="C25" s="62"/>
      <c r="D25" s="56">
        <v>12</v>
      </c>
      <c r="E25" s="57"/>
      <c r="F25" s="57"/>
      <c r="G25" s="57">
        <v>0</v>
      </c>
      <c r="H25" s="57" t="s">
        <v>12</v>
      </c>
      <c r="I25" s="57" t="s">
        <v>12</v>
      </c>
      <c r="J25" s="57" t="s">
        <v>12</v>
      </c>
      <c r="K25" s="57" t="s">
        <v>12</v>
      </c>
      <c r="L25" s="57">
        <v>0</v>
      </c>
      <c r="M25" s="58">
        <v>0</v>
      </c>
      <c r="N25" s="59">
        <v>0</v>
      </c>
      <c r="O25" s="60">
        <f t="shared" si="0"/>
        <v>0</v>
      </c>
      <c r="P25" s="61">
        <f t="shared" si="1"/>
        <v>0</v>
      </c>
      <c r="Q25" s="57" t="s">
        <v>12</v>
      </c>
    </row>
    <row r="26" spans="1:17" s="101" customFormat="1" ht="30.6" customHeight="1">
      <c r="A26" s="11">
        <f>SUM(D3:D25)</f>
        <v>4528</v>
      </c>
      <c r="B26" s="12" t="s">
        <v>38</v>
      </c>
      <c r="C26" s="13">
        <v>4.4999999999999998E-2</v>
      </c>
      <c r="D26" s="9"/>
      <c r="E26" s="35"/>
      <c r="F26" s="34"/>
      <c r="G26" s="36"/>
      <c r="H26" s="34"/>
      <c r="I26" s="34"/>
      <c r="J26" s="34"/>
      <c r="K26" s="34"/>
      <c r="L26" s="34"/>
      <c r="M26" s="37"/>
      <c r="N26" s="32"/>
      <c r="O26" s="52">
        <f t="shared" si="0"/>
        <v>0</v>
      </c>
      <c r="P26" t="e">
        <f t="shared" si="1"/>
        <v>#DIV/0!</v>
      </c>
      <c r="Q26" s="34"/>
    </row>
    <row r="27" spans="1:17" s="101" customFormat="1" ht="30.6" customHeight="1">
      <c r="A27" s="11" t="e">
        <f>SUM(#REF!)</f>
        <v>#REF!</v>
      </c>
      <c r="B27" s="12" t="s">
        <v>44</v>
      </c>
      <c r="C27" s="26">
        <v>4.4999999999999998E-2</v>
      </c>
      <c r="D27" s="27"/>
      <c r="E27" s="38"/>
      <c r="F27" s="39"/>
      <c r="G27" s="39"/>
      <c r="H27" s="39"/>
      <c r="I27" s="39"/>
      <c r="J27" s="39"/>
      <c r="K27" s="39"/>
      <c r="L27" s="39"/>
      <c r="M27" s="40"/>
      <c r="N27" s="41"/>
      <c r="O27" s="52">
        <f t="shared" ref="O27:O29" si="3">SUM(E27:N27)</f>
        <v>0</v>
      </c>
      <c r="P27" t="e">
        <f t="shared" ref="P27:P29" si="4" xml:space="preserve"> (O27/D27)*100</f>
        <v>#DIV/0!</v>
      </c>
      <c r="Q27" s="39"/>
    </row>
    <row r="28" spans="1:17" ht="30.6" customHeight="1">
      <c r="A28" s="14" t="e">
        <f xml:space="preserve"> SUM(#REF!, A25,#REF!,#REF!,#REF!,#REF!,#REF!,#REF!)</f>
        <v>#REF!</v>
      </c>
      <c r="B28" s="25" t="s">
        <v>45</v>
      </c>
      <c r="C28" s="28"/>
      <c r="D28" s="29">
        <f>SUM(D3:D26)</f>
        <v>4528</v>
      </c>
      <c r="E28" s="42"/>
      <c r="F28" s="43"/>
      <c r="G28" s="43"/>
      <c r="H28" s="43"/>
      <c r="I28" s="43"/>
      <c r="J28" s="43"/>
      <c r="K28" s="43"/>
      <c r="L28" s="43"/>
      <c r="M28" s="44"/>
      <c r="N28" s="45"/>
      <c r="O28" s="52">
        <f t="shared" si="3"/>
        <v>0</v>
      </c>
      <c r="P28">
        <f t="shared" si="4"/>
        <v>0</v>
      </c>
      <c r="Q28" s="43"/>
    </row>
    <row r="29" spans="1:17" ht="30.6" customHeight="1">
      <c r="A29" s="14"/>
      <c r="B29" s="25" t="s">
        <v>46</v>
      </c>
      <c r="C29" s="28"/>
      <c r="D29" s="29"/>
      <c r="E29" s="46">
        <f>SUM(E3:E28)</f>
        <v>6</v>
      </c>
      <c r="F29" s="46">
        <f>SUM(F3:F28)</f>
        <v>0</v>
      </c>
      <c r="G29" s="46">
        <f>SUM(G3:G28)</f>
        <v>1</v>
      </c>
      <c r="H29" s="46">
        <f>SUM(H3:H28)</f>
        <v>0</v>
      </c>
      <c r="I29" s="46">
        <f>SUM(I3:I28)</f>
        <v>19</v>
      </c>
      <c r="J29" s="46">
        <f>SUM(J3:J28)</f>
        <v>0</v>
      </c>
      <c r="K29" s="46">
        <f>SUM(K3:K28)</f>
        <v>0</v>
      </c>
      <c r="L29" s="46">
        <f>SUM(L3:L28)</f>
        <v>55</v>
      </c>
      <c r="M29" s="46">
        <f>SUM(M3:M28)</f>
        <v>14</v>
      </c>
      <c r="N29" s="46">
        <f>SUM(N3:N28)</f>
        <v>9</v>
      </c>
      <c r="O29" s="52">
        <f t="shared" si="3"/>
        <v>104</v>
      </c>
      <c r="P29" t="e">
        <f t="shared" si="4"/>
        <v>#DIV/0!</v>
      </c>
      <c r="Q29" s="46">
        <f>SUM(Q3:Q28)</f>
        <v>0</v>
      </c>
    </row>
    <row r="30" spans="1:17">
      <c r="N30" s="49"/>
      <c r="O30" s="2"/>
    </row>
    <row r="31" spans="1:17">
      <c r="N31" s="49"/>
      <c r="O31" s="2"/>
    </row>
    <row r="32" spans="1:17">
      <c r="N32" s="49"/>
      <c r="O32" s="2"/>
    </row>
    <row r="33" spans="2:15">
      <c r="B33" s="15"/>
      <c r="C33" s="16"/>
      <c r="N33" s="49"/>
      <c r="O33" s="2"/>
    </row>
    <row r="34" spans="2:15">
      <c r="I34" s="35"/>
      <c r="N34" s="49"/>
      <c r="O34" s="2"/>
    </row>
    <row r="35" spans="2:15">
      <c r="N35" s="49"/>
      <c r="O35" s="2"/>
    </row>
    <row r="36" spans="2:15">
      <c r="N36" s="49"/>
      <c r="O36" s="2"/>
    </row>
    <row r="37" spans="2:15">
      <c r="N37" s="49"/>
      <c r="O37" s="2"/>
    </row>
    <row r="38" spans="2:15">
      <c r="N38" s="49"/>
      <c r="O38" s="2"/>
    </row>
    <row r="39" spans="2:15">
      <c r="N39" s="49"/>
      <c r="O39" s="2"/>
    </row>
    <row r="40" spans="2:15">
      <c r="N40" s="49"/>
      <c r="O40" s="2"/>
    </row>
    <row r="41" spans="2:15">
      <c r="N41" s="49"/>
      <c r="O41" s="2"/>
    </row>
    <row r="42" spans="2:15">
      <c r="N42" s="49"/>
      <c r="O42" s="2"/>
    </row>
    <row r="43" spans="2:15">
      <c r="N43" s="49"/>
      <c r="O43" s="2"/>
    </row>
    <row r="44" spans="2:15">
      <c r="N44" s="49"/>
      <c r="O44" s="2"/>
    </row>
    <row r="45" spans="2:15">
      <c r="N45" s="49"/>
      <c r="O45" s="2"/>
    </row>
    <row r="46" spans="2:15">
      <c r="N46" s="49"/>
      <c r="O46" s="2"/>
    </row>
    <row r="47" spans="2:15">
      <c r="N47" s="49"/>
      <c r="O47" s="2"/>
    </row>
    <row r="48" spans="2:15">
      <c r="N48" s="49"/>
      <c r="O48" s="2"/>
    </row>
    <row r="49" spans="14:15">
      <c r="N49" s="49"/>
      <c r="O49" s="2"/>
    </row>
    <row r="50" spans="14:15">
      <c r="N50" s="49"/>
      <c r="O50" s="2"/>
    </row>
    <row r="51" spans="14:15">
      <c r="N51" s="49"/>
      <c r="O51" s="2"/>
    </row>
    <row r="52" spans="14:15">
      <c r="N52" s="49"/>
      <c r="O52" s="2"/>
    </row>
    <row r="53" spans="14:15">
      <c r="N53" s="49"/>
      <c r="O53" s="2"/>
    </row>
    <row r="54" spans="14:15">
      <c r="N54" s="49"/>
      <c r="O54" s="2"/>
    </row>
    <row r="55" spans="14:15">
      <c r="N55" s="49"/>
      <c r="O55" s="2"/>
    </row>
    <row r="56" spans="14:15">
      <c r="N56" s="49"/>
      <c r="O56" s="2"/>
    </row>
    <row r="57" spans="14:15">
      <c r="N57" s="49"/>
      <c r="O57" s="2"/>
    </row>
    <row r="58" spans="14:15">
      <c r="N58" s="49"/>
      <c r="O58" s="2"/>
    </row>
    <row r="59" spans="14:15">
      <c r="N59" s="49"/>
      <c r="O59" s="2"/>
    </row>
    <row r="60" spans="14:15">
      <c r="N60" s="49"/>
      <c r="O60" s="2"/>
    </row>
    <row r="61" spans="14:15">
      <c r="N61" s="49"/>
      <c r="O61" s="2"/>
    </row>
    <row r="62" spans="14:15">
      <c r="N62" s="49"/>
      <c r="O62" s="2"/>
    </row>
    <row r="63" spans="14:15">
      <c r="N63" s="49"/>
      <c r="O63" s="2"/>
    </row>
    <row r="64" spans="14:15">
      <c r="N64" s="49"/>
      <c r="O64" s="2"/>
    </row>
    <row r="65" spans="14:15">
      <c r="N65" s="49"/>
      <c r="O65" s="2"/>
    </row>
    <row r="66" spans="14:15">
      <c r="N66" s="49"/>
      <c r="O66" s="2"/>
    </row>
    <row r="67" spans="14:15">
      <c r="N67" s="49"/>
      <c r="O67" s="2"/>
    </row>
    <row r="68" spans="14:15">
      <c r="N68" s="49"/>
      <c r="O68" s="2"/>
    </row>
    <row r="69" spans="14:15">
      <c r="N69" s="49"/>
      <c r="O69" s="2"/>
    </row>
    <row r="70" spans="14:15">
      <c r="N70" s="49"/>
      <c r="O70" s="2"/>
    </row>
    <row r="71" spans="14:15">
      <c r="N71" s="49"/>
      <c r="O71" s="2"/>
    </row>
    <row r="72" spans="14:15">
      <c r="N72" s="49"/>
      <c r="O72" s="2"/>
    </row>
    <row r="73" spans="14:15">
      <c r="N73" s="49"/>
      <c r="O73" s="2"/>
    </row>
    <row r="74" spans="14:15">
      <c r="N74" s="49"/>
      <c r="O74" s="2"/>
    </row>
    <row r="75" spans="14:15">
      <c r="N75" s="49"/>
      <c r="O75" s="2"/>
    </row>
    <row r="76" spans="14:15">
      <c r="N76" s="49"/>
      <c r="O76" s="2"/>
    </row>
    <row r="77" spans="14:15">
      <c r="N77" s="49"/>
      <c r="O77" s="2"/>
    </row>
    <row r="78" spans="14:15">
      <c r="N78" s="49"/>
      <c r="O78" s="2"/>
    </row>
    <row r="79" spans="14:15">
      <c r="N79" s="49"/>
      <c r="O79" s="2"/>
    </row>
    <row r="80" spans="14:15">
      <c r="N80" s="49"/>
      <c r="O80" s="2"/>
    </row>
    <row r="81" spans="14:15">
      <c r="N81" s="49"/>
      <c r="O81" s="2"/>
    </row>
    <row r="82" spans="14:15">
      <c r="N82" s="49"/>
      <c r="O82" s="2"/>
    </row>
    <row r="83" spans="14:15">
      <c r="N83" s="49"/>
      <c r="O83" s="2"/>
    </row>
    <row r="84" spans="14:15">
      <c r="N84" s="49"/>
      <c r="O84" s="2"/>
    </row>
    <row r="85" spans="14:15">
      <c r="N85" s="49"/>
      <c r="O85" s="2"/>
    </row>
    <row r="86" spans="14:15">
      <c r="N86" s="49"/>
      <c r="O86" s="2"/>
    </row>
    <row r="87" spans="14:15">
      <c r="N87" s="49"/>
      <c r="O87" s="2"/>
    </row>
    <row r="88" spans="14:15">
      <c r="N88" s="49"/>
      <c r="O88" s="2"/>
    </row>
    <row r="89" spans="14:15">
      <c r="N89" s="49"/>
      <c r="O89" s="2"/>
    </row>
    <row r="90" spans="14:15">
      <c r="N90" s="49"/>
      <c r="O90" s="2"/>
    </row>
    <row r="91" spans="14:15">
      <c r="N91" s="49"/>
      <c r="O91" s="2"/>
    </row>
    <row r="92" spans="14:15">
      <c r="N92" s="49"/>
      <c r="O92" s="2"/>
    </row>
    <row r="93" spans="14:15">
      <c r="N93" s="49"/>
      <c r="O93" s="2"/>
    </row>
    <row r="94" spans="14:15">
      <c r="N94" s="49"/>
      <c r="O94" s="2"/>
    </row>
    <row r="95" spans="14:15">
      <c r="N95" s="49"/>
      <c r="O95" s="2"/>
    </row>
    <row r="96" spans="14:15">
      <c r="N96" s="49"/>
      <c r="O96" s="2"/>
    </row>
    <row r="97" spans="14:15">
      <c r="N97" s="49"/>
      <c r="O97" s="2"/>
    </row>
    <row r="98" spans="14:15">
      <c r="N98" s="49"/>
      <c r="O98" s="2"/>
    </row>
    <row r="99" spans="14:15">
      <c r="N99" s="49"/>
      <c r="O99" s="2"/>
    </row>
    <row r="100" spans="14:15">
      <c r="N100" s="49"/>
      <c r="O100" s="2"/>
    </row>
    <row r="101" spans="14:15">
      <c r="N101" s="49"/>
      <c r="O101" s="2"/>
    </row>
    <row r="102" spans="14:15">
      <c r="N102" s="49"/>
      <c r="O102" s="2"/>
    </row>
    <row r="103" spans="14:15">
      <c r="N103" s="49"/>
      <c r="O103" s="2"/>
    </row>
    <row r="104" spans="14:15">
      <c r="N104" s="49"/>
      <c r="O104" s="2"/>
    </row>
    <row r="105" spans="14:15">
      <c r="N105" s="49"/>
      <c r="O105" s="2"/>
    </row>
    <row r="106" spans="14:15">
      <c r="N106" s="49"/>
      <c r="O106" s="2"/>
    </row>
    <row r="107" spans="14:15">
      <c r="N107" s="49"/>
      <c r="O107" s="2"/>
    </row>
    <row r="108" spans="14:15">
      <c r="N108" s="49"/>
      <c r="O108" s="2"/>
    </row>
    <row r="109" spans="14:15">
      <c r="N109" s="49"/>
      <c r="O109" s="2"/>
    </row>
    <row r="110" spans="14:15">
      <c r="N110" s="49"/>
      <c r="O110" s="2"/>
    </row>
    <row r="111" spans="14:15">
      <c r="N111" s="49"/>
      <c r="O111" s="2"/>
    </row>
    <row r="112" spans="14:15">
      <c r="N112" s="49"/>
      <c r="O112" s="2"/>
    </row>
    <row r="113" spans="14:15">
      <c r="N113" s="49"/>
      <c r="O113" s="2"/>
    </row>
    <row r="114" spans="14:15">
      <c r="N114" s="49"/>
      <c r="O114" s="2"/>
    </row>
    <row r="115" spans="14:15">
      <c r="N115" s="49"/>
      <c r="O115" s="2"/>
    </row>
    <row r="116" spans="14:15">
      <c r="N116" s="49"/>
      <c r="O116" s="2"/>
    </row>
    <row r="117" spans="14:15">
      <c r="N117" s="49"/>
      <c r="O117" s="2"/>
    </row>
    <row r="118" spans="14:15">
      <c r="N118" s="49"/>
      <c r="O118" s="2"/>
    </row>
    <row r="119" spans="14:15">
      <c r="N119" s="49"/>
      <c r="O119" s="2"/>
    </row>
    <row r="120" spans="14:15">
      <c r="N120" s="49"/>
      <c r="O120" s="2"/>
    </row>
    <row r="121" spans="14:15">
      <c r="N121" s="49"/>
      <c r="O121" s="2"/>
    </row>
    <row r="122" spans="14:15">
      <c r="N122" s="49"/>
      <c r="O122" s="2"/>
    </row>
    <row r="123" spans="14:15">
      <c r="N123" s="49"/>
      <c r="O123" s="2"/>
    </row>
    <row r="124" spans="14:15">
      <c r="N124" s="49"/>
      <c r="O124" s="2"/>
    </row>
    <row r="125" spans="14:15">
      <c r="N125" s="49"/>
      <c r="O125" s="2"/>
    </row>
    <row r="126" spans="14:15">
      <c r="N126" s="49"/>
      <c r="O126" s="2"/>
    </row>
    <row r="127" spans="14:15">
      <c r="N127" s="49"/>
      <c r="O127" s="2"/>
    </row>
    <row r="128" spans="14:15">
      <c r="N128" s="49"/>
      <c r="O128" s="2"/>
    </row>
    <row r="129" spans="14:15">
      <c r="N129" s="49"/>
      <c r="O129" s="2"/>
    </row>
    <row r="130" spans="14:15">
      <c r="N130" s="49"/>
      <c r="O130" s="2"/>
    </row>
    <row r="131" spans="14:15">
      <c r="N131" s="49"/>
      <c r="O131" s="2"/>
    </row>
    <row r="132" spans="14:15">
      <c r="N132" s="49"/>
      <c r="O132" s="2"/>
    </row>
    <row r="133" spans="14:15">
      <c r="N133" s="49"/>
      <c r="O133" s="2"/>
    </row>
    <row r="134" spans="14:15">
      <c r="N134" s="49"/>
      <c r="O134" s="2"/>
    </row>
    <row r="135" spans="14:15">
      <c r="N135" s="49"/>
      <c r="O135" s="2"/>
    </row>
    <row r="136" spans="14:15">
      <c r="N136" s="49"/>
      <c r="O136" s="2"/>
    </row>
    <row r="137" spans="14:15">
      <c r="N137" s="49"/>
      <c r="O137" s="2"/>
    </row>
    <row r="138" spans="14:15">
      <c r="N138" s="49"/>
      <c r="O138" s="2"/>
    </row>
    <row r="139" spans="14:15">
      <c r="N139" s="49"/>
      <c r="O139" s="2"/>
    </row>
    <row r="140" spans="14:15">
      <c r="N140" s="49"/>
      <c r="O140" s="2"/>
    </row>
    <row r="141" spans="14:15">
      <c r="N141" s="49"/>
      <c r="O141" s="2"/>
    </row>
    <row r="142" spans="14:15">
      <c r="N142" s="49"/>
      <c r="O142" s="2"/>
    </row>
    <row r="143" spans="14:15">
      <c r="N143" s="49"/>
      <c r="O143" s="2"/>
    </row>
    <row r="144" spans="14:15">
      <c r="N144" s="49"/>
      <c r="O144" s="2"/>
    </row>
    <row r="145" spans="14:15">
      <c r="N145" s="49"/>
      <c r="O145" s="2"/>
    </row>
    <row r="146" spans="14:15">
      <c r="N146" s="49"/>
      <c r="O146" s="2"/>
    </row>
    <row r="147" spans="14:15">
      <c r="N147" s="49"/>
      <c r="O147" s="2"/>
    </row>
    <row r="148" spans="14:15">
      <c r="N148" s="49"/>
      <c r="O148" s="2"/>
    </row>
    <row r="149" spans="14:15">
      <c r="N149" s="49"/>
      <c r="O149" s="2"/>
    </row>
    <row r="150" spans="14:15">
      <c r="N150" s="49"/>
      <c r="O150" s="2"/>
    </row>
    <row r="151" spans="14:15">
      <c r="N151" s="49"/>
      <c r="O151" s="2"/>
    </row>
    <row r="152" spans="14:15">
      <c r="N152" s="49"/>
      <c r="O152" s="2"/>
    </row>
    <row r="153" spans="14:15">
      <c r="N153" s="49"/>
      <c r="O153" s="2"/>
    </row>
    <row r="154" spans="14:15">
      <c r="N154" s="49"/>
      <c r="O154" s="2"/>
    </row>
    <row r="155" spans="14:15">
      <c r="N155" s="49"/>
      <c r="O155" s="2"/>
    </row>
    <row r="156" spans="14:15">
      <c r="N156" s="49"/>
      <c r="O156" s="2"/>
    </row>
    <row r="157" spans="14:15">
      <c r="N157" s="49"/>
      <c r="O157" s="2"/>
    </row>
    <row r="158" spans="14:15">
      <c r="N158" s="49"/>
      <c r="O158" s="2"/>
    </row>
    <row r="159" spans="14:15">
      <c r="N159" s="49"/>
      <c r="O159" s="2"/>
    </row>
    <row r="160" spans="14:15">
      <c r="N160" s="49"/>
      <c r="O160" s="2"/>
    </row>
    <row r="161" spans="14:15">
      <c r="N161" s="49"/>
      <c r="O161" s="2"/>
    </row>
    <row r="162" spans="14:15">
      <c r="N162" s="49"/>
      <c r="O162" s="2"/>
    </row>
    <row r="163" spans="14:15">
      <c r="N163" s="49"/>
      <c r="O163" s="2"/>
    </row>
    <row r="164" spans="14:15">
      <c r="N164" s="49"/>
      <c r="O164" s="2"/>
    </row>
    <row r="165" spans="14:15">
      <c r="N165" s="49"/>
      <c r="O165" s="2"/>
    </row>
    <row r="166" spans="14:15">
      <c r="N166" s="49"/>
      <c r="O166" s="2"/>
    </row>
    <row r="167" spans="14:15">
      <c r="N167" s="49"/>
      <c r="O167" s="2"/>
    </row>
    <row r="168" spans="14:15">
      <c r="N168" s="49"/>
      <c r="O168" s="2"/>
    </row>
    <row r="169" spans="14:15">
      <c r="N169" s="49"/>
      <c r="O169" s="2"/>
    </row>
    <row r="170" spans="14:15">
      <c r="N170" s="49"/>
      <c r="O170" s="2"/>
    </row>
    <row r="171" spans="14:15">
      <c r="N171" s="49"/>
      <c r="O171" s="2"/>
    </row>
    <row r="172" spans="14:15">
      <c r="N172" s="49"/>
      <c r="O172" s="2"/>
    </row>
    <row r="173" spans="14:15">
      <c r="N173" s="49"/>
      <c r="O173" s="2"/>
    </row>
    <row r="174" spans="14:15">
      <c r="N174" s="49"/>
      <c r="O174" s="2"/>
    </row>
    <row r="175" spans="14:15">
      <c r="N175" s="49"/>
      <c r="O175" s="2"/>
    </row>
    <row r="176" spans="14:15">
      <c r="N176" s="49"/>
      <c r="O176" s="2"/>
    </row>
    <row r="177" spans="14:15">
      <c r="N177" s="49"/>
      <c r="O177" s="2"/>
    </row>
    <row r="178" spans="14:15">
      <c r="N178" s="49"/>
      <c r="O178" s="2"/>
    </row>
    <row r="179" spans="14:15">
      <c r="N179" s="49"/>
      <c r="O179" s="2"/>
    </row>
    <row r="180" spans="14:15">
      <c r="N180" s="49"/>
      <c r="O180" s="2"/>
    </row>
    <row r="181" spans="14:15">
      <c r="N181" s="49"/>
      <c r="O181" s="2"/>
    </row>
    <row r="182" spans="14:15">
      <c r="N182" s="49"/>
      <c r="O182" s="2"/>
    </row>
    <row r="183" spans="14:15">
      <c r="N183" s="49"/>
      <c r="O183" s="2"/>
    </row>
    <row r="184" spans="14:15">
      <c r="N184" s="49"/>
      <c r="O184" s="2"/>
    </row>
    <row r="185" spans="14:15">
      <c r="N185" s="49"/>
      <c r="O185" s="2"/>
    </row>
    <row r="186" spans="14:15">
      <c r="N186" s="49"/>
      <c r="O186" s="2"/>
    </row>
    <row r="187" spans="14:15">
      <c r="N187" s="49"/>
      <c r="O187" s="2"/>
    </row>
    <row r="188" spans="14:15">
      <c r="N188" s="49"/>
      <c r="O188" s="2"/>
    </row>
    <row r="189" spans="14:15">
      <c r="N189" s="49"/>
      <c r="O189" s="2"/>
    </row>
    <row r="190" spans="14:15">
      <c r="N190" s="49"/>
      <c r="O190" s="2"/>
    </row>
    <row r="191" spans="14:15">
      <c r="N191" s="49"/>
      <c r="O191" s="2"/>
    </row>
    <row r="192" spans="14:15">
      <c r="N192" s="49"/>
      <c r="O192" s="2"/>
    </row>
    <row r="193" spans="14:15">
      <c r="N193" s="49"/>
      <c r="O193" s="2"/>
    </row>
    <row r="194" spans="14:15">
      <c r="N194" s="49"/>
      <c r="O194" s="2"/>
    </row>
    <row r="195" spans="14:15">
      <c r="N195" s="49"/>
      <c r="O195" s="2"/>
    </row>
    <row r="196" spans="14:15">
      <c r="N196" s="49"/>
      <c r="O196" s="2"/>
    </row>
    <row r="197" spans="14:15">
      <c r="N197" s="49"/>
      <c r="O197" s="2"/>
    </row>
    <row r="198" spans="14:15">
      <c r="N198" s="49"/>
      <c r="O198" s="2"/>
    </row>
    <row r="199" spans="14:15">
      <c r="N199" s="49"/>
      <c r="O199" s="2"/>
    </row>
    <row r="200" spans="14:15">
      <c r="N200" s="49"/>
      <c r="O200" s="2"/>
    </row>
    <row r="201" spans="14:15">
      <c r="N201" s="49"/>
      <c r="O201" s="2"/>
    </row>
    <row r="202" spans="14:15">
      <c r="N202" s="49"/>
      <c r="O202" s="2"/>
    </row>
    <row r="203" spans="14:15">
      <c r="N203" s="49"/>
      <c r="O203" s="2"/>
    </row>
    <row r="204" spans="14:15">
      <c r="N204" s="49"/>
      <c r="O204" s="2"/>
    </row>
    <row r="205" spans="14:15">
      <c r="N205" s="49"/>
      <c r="O205" s="2"/>
    </row>
    <row r="206" spans="14:15">
      <c r="N206" s="49"/>
      <c r="O206" s="2"/>
    </row>
    <row r="207" spans="14:15">
      <c r="N207" s="49"/>
      <c r="O207" s="2"/>
    </row>
    <row r="208" spans="14:15">
      <c r="N208" s="49"/>
      <c r="O208" s="2"/>
    </row>
    <row r="209" spans="14:15">
      <c r="N209" s="49"/>
      <c r="O209" s="2"/>
    </row>
    <row r="210" spans="14:15">
      <c r="N210" s="49"/>
      <c r="O210" s="2"/>
    </row>
    <row r="211" spans="14:15">
      <c r="N211" s="49"/>
      <c r="O211" s="2"/>
    </row>
    <row r="212" spans="14:15">
      <c r="N212" s="49"/>
      <c r="O212" s="2"/>
    </row>
    <row r="213" spans="14:15">
      <c r="N213" s="49"/>
      <c r="O213" s="2"/>
    </row>
    <row r="214" spans="14:15">
      <c r="N214" s="49"/>
      <c r="O214" s="2"/>
    </row>
    <row r="215" spans="14:15">
      <c r="N215" s="49"/>
      <c r="O215" s="2"/>
    </row>
    <row r="216" spans="14:15">
      <c r="N216" s="49"/>
      <c r="O216" s="2"/>
    </row>
    <row r="217" spans="14:15">
      <c r="N217" s="49"/>
      <c r="O217" s="2"/>
    </row>
    <row r="218" spans="14:15">
      <c r="N218" s="49"/>
      <c r="O218" s="2"/>
    </row>
    <row r="219" spans="14:15">
      <c r="N219" s="49"/>
      <c r="O219" s="2"/>
    </row>
    <row r="220" spans="14:15">
      <c r="N220" s="49"/>
      <c r="O220" s="2"/>
    </row>
    <row r="221" spans="14:15">
      <c r="N221" s="49"/>
      <c r="O221" s="2"/>
    </row>
    <row r="222" spans="14:15">
      <c r="N222" s="49"/>
      <c r="O222" s="2"/>
    </row>
    <row r="223" spans="14:15">
      <c r="N223" s="49"/>
      <c r="O223" s="2"/>
    </row>
    <row r="224" spans="14:15">
      <c r="N224" s="49"/>
      <c r="O224" s="2"/>
    </row>
    <row r="225" spans="14:15">
      <c r="N225" s="49"/>
      <c r="O225" s="2"/>
    </row>
    <row r="226" spans="14:15">
      <c r="N226" s="49"/>
      <c r="O226" s="2"/>
    </row>
    <row r="227" spans="14:15">
      <c r="N227" s="49"/>
      <c r="O227" s="2"/>
    </row>
    <row r="228" spans="14:15">
      <c r="N228" s="49"/>
      <c r="O228" s="2"/>
    </row>
    <row r="229" spans="14:15">
      <c r="N229" s="49"/>
      <c r="O229" s="2"/>
    </row>
    <row r="230" spans="14:15">
      <c r="N230" s="49"/>
      <c r="O230" s="2"/>
    </row>
    <row r="231" spans="14:15">
      <c r="N231" s="49"/>
      <c r="O231" s="2"/>
    </row>
    <row r="232" spans="14:15">
      <c r="N232" s="49"/>
      <c r="O232" s="2"/>
    </row>
    <row r="233" spans="14:15">
      <c r="N233" s="49"/>
      <c r="O233" s="2"/>
    </row>
    <row r="234" spans="14:15">
      <c r="N234" s="49"/>
      <c r="O234" s="2"/>
    </row>
    <row r="235" spans="14:15">
      <c r="N235" s="49"/>
      <c r="O235" s="2"/>
    </row>
    <row r="236" spans="14:15">
      <c r="N236" s="49"/>
      <c r="O236" s="2"/>
    </row>
    <row r="237" spans="14:15">
      <c r="N237" s="49"/>
      <c r="O237" s="2"/>
    </row>
    <row r="238" spans="14:15">
      <c r="N238" s="49"/>
      <c r="O238" s="2"/>
    </row>
    <row r="239" spans="14:15">
      <c r="N239" s="49"/>
      <c r="O239" s="2"/>
    </row>
    <row r="240" spans="14:15">
      <c r="N240" s="49"/>
      <c r="O240" s="2"/>
    </row>
    <row r="241" spans="14:15">
      <c r="N241" s="49"/>
      <c r="O241" s="2"/>
    </row>
    <row r="242" spans="14:15">
      <c r="N242" s="49"/>
      <c r="O242" s="2"/>
    </row>
    <row r="243" spans="14:15">
      <c r="N243" s="49"/>
      <c r="O243" s="2"/>
    </row>
    <row r="244" spans="14:15">
      <c r="N244" s="49"/>
      <c r="O244" s="2"/>
    </row>
    <row r="245" spans="14:15">
      <c r="N245" s="49"/>
      <c r="O245" s="2"/>
    </row>
    <row r="246" spans="14:15">
      <c r="N246" s="49"/>
      <c r="O246" s="2"/>
    </row>
    <row r="247" spans="14:15">
      <c r="N247" s="49"/>
      <c r="O247" s="2"/>
    </row>
    <row r="248" spans="14:15">
      <c r="N248" s="49"/>
      <c r="O248" s="2"/>
    </row>
    <row r="249" spans="14:15">
      <c r="N249" s="49"/>
      <c r="O249" s="2"/>
    </row>
    <row r="250" spans="14:15">
      <c r="N250" s="49"/>
      <c r="O250" s="2"/>
    </row>
    <row r="251" spans="14:15">
      <c r="N251" s="49"/>
      <c r="O251" s="2"/>
    </row>
    <row r="252" spans="14:15">
      <c r="N252" s="49"/>
      <c r="O252" s="2"/>
    </row>
    <row r="253" spans="14:15">
      <c r="N253" s="49"/>
      <c r="O253" s="2"/>
    </row>
    <row r="254" spans="14:15">
      <c r="N254" s="49"/>
      <c r="O254" s="2"/>
    </row>
    <row r="255" spans="14:15">
      <c r="N255" s="49"/>
      <c r="O255" s="2"/>
    </row>
    <row r="256" spans="14:15">
      <c r="N256" s="49"/>
      <c r="O256" s="2"/>
    </row>
    <row r="257" spans="14:15">
      <c r="N257" s="49"/>
      <c r="O257" s="2"/>
    </row>
    <row r="258" spans="14:15">
      <c r="N258" s="49"/>
      <c r="O258" s="2"/>
    </row>
    <row r="259" spans="14:15">
      <c r="N259" s="49"/>
      <c r="O259" s="2"/>
    </row>
    <row r="260" spans="14:15">
      <c r="N260" s="49"/>
      <c r="O260" s="2"/>
    </row>
    <row r="261" spans="14:15">
      <c r="N261" s="49"/>
      <c r="O261" s="2"/>
    </row>
    <row r="262" spans="14:15">
      <c r="N262" s="49"/>
      <c r="O262" s="2"/>
    </row>
    <row r="263" spans="14:15">
      <c r="N263" s="49"/>
      <c r="O263" s="2"/>
    </row>
    <row r="264" spans="14:15">
      <c r="N264" s="49"/>
      <c r="O264" s="2"/>
    </row>
    <row r="265" spans="14:15">
      <c r="N265" s="49"/>
      <c r="O265" s="2"/>
    </row>
    <row r="266" spans="14:15">
      <c r="N266" s="49"/>
      <c r="O266" s="2"/>
    </row>
    <row r="267" spans="14:15">
      <c r="N267" s="49"/>
      <c r="O267" s="2"/>
    </row>
    <row r="268" spans="14:15">
      <c r="N268" s="49"/>
      <c r="O268" s="2"/>
    </row>
    <row r="269" spans="14:15">
      <c r="N269" s="49"/>
      <c r="O269" s="2"/>
    </row>
    <row r="270" spans="14:15">
      <c r="N270" s="49"/>
      <c r="O270" s="2"/>
    </row>
    <row r="271" spans="14:15">
      <c r="N271" s="49"/>
      <c r="O271" s="2"/>
    </row>
    <row r="272" spans="14:15">
      <c r="N272" s="49"/>
      <c r="O272" s="2"/>
    </row>
    <row r="273" spans="14:15">
      <c r="N273" s="49"/>
      <c r="O273" s="2"/>
    </row>
    <row r="274" spans="14:15">
      <c r="N274" s="49"/>
      <c r="O274" s="2"/>
    </row>
    <row r="275" spans="14:15">
      <c r="N275" s="49"/>
      <c r="O275" s="2"/>
    </row>
    <row r="276" spans="14:15">
      <c r="N276" s="49"/>
      <c r="O276" s="2"/>
    </row>
    <row r="277" spans="14:15">
      <c r="N277" s="49"/>
      <c r="O277" s="2"/>
    </row>
    <row r="278" spans="14:15">
      <c r="N278" s="49"/>
      <c r="O278" s="2"/>
    </row>
    <row r="279" spans="14:15">
      <c r="N279" s="49"/>
      <c r="O279" s="2"/>
    </row>
    <row r="280" spans="14:15">
      <c r="N280" s="49"/>
      <c r="O280" s="2"/>
    </row>
    <row r="281" spans="14:15">
      <c r="N281" s="49"/>
      <c r="O281" s="2"/>
    </row>
    <row r="282" spans="14:15">
      <c r="N282" s="49"/>
      <c r="O282" s="2"/>
    </row>
    <row r="283" spans="14:15">
      <c r="N283" s="49"/>
      <c r="O283" s="2"/>
    </row>
    <row r="284" spans="14:15">
      <c r="N284" s="49"/>
      <c r="O284" s="2"/>
    </row>
    <row r="285" spans="14:15">
      <c r="N285" s="49"/>
      <c r="O285" s="2"/>
    </row>
    <row r="286" spans="14:15">
      <c r="N286" s="49"/>
      <c r="O286" s="2"/>
    </row>
    <row r="287" spans="14:15">
      <c r="N287" s="49"/>
      <c r="O287" s="2"/>
    </row>
    <row r="288" spans="14:15">
      <c r="N288" s="49"/>
      <c r="O288" s="2"/>
    </row>
    <row r="289" spans="14:15">
      <c r="N289" s="49"/>
      <c r="O289" s="2"/>
    </row>
    <row r="290" spans="14:15">
      <c r="N290" s="49"/>
      <c r="O290" s="2"/>
    </row>
    <row r="291" spans="14:15">
      <c r="N291" s="49"/>
      <c r="O291" s="2"/>
    </row>
    <row r="292" spans="14:15">
      <c r="N292" s="49"/>
      <c r="O292" s="2"/>
    </row>
    <row r="293" spans="14:15">
      <c r="N293" s="49"/>
      <c r="O293" s="2"/>
    </row>
    <row r="294" spans="14:15">
      <c r="N294" s="49"/>
      <c r="O294" s="2"/>
    </row>
    <row r="295" spans="14:15">
      <c r="N295" s="49"/>
      <c r="O295" s="2"/>
    </row>
    <row r="296" spans="14:15">
      <c r="N296" s="49"/>
      <c r="O296" s="2"/>
    </row>
    <row r="297" spans="14:15">
      <c r="N297" s="49"/>
      <c r="O297" s="2"/>
    </row>
    <row r="298" spans="14:15">
      <c r="N298" s="49"/>
      <c r="O298" s="2"/>
    </row>
    <row r="299" spans="14:15">
      <c r="N299" s="49"/>
      <c r="O299" s="2"/>
    </row>
    <row r="300" spans="14:15">
      <c r="N300" s="49"/>
      <c r="O300" s="2"/>
    </row>
    <row r="301" spans="14:15">
      <c r="N301" s="49"/>
      <c r="O301" s="2"/>
    </row>
    <row r="302" spans="14:15">
      <c r="N302" s="49"/>
      <c r="O302" s="2"/>
    </row>
    <row r="303" spans="14:15">
      <c r="N303" s="49"/>
      <c r="O303" s="2"/>
    </row>
    <row r="304" spans="14:15">
      <c r="N304" s="49"/>
      <c r="O304" s="2"/>
    </row>
    <row r="305" spans="14:15">
      <c r="N305" s="49"/>
      <c r="O305" s="2"/>
    </row>
    <row r="306" spans="14:15">
      <c r="N306" s="49"/>
      <c r="O306" s="2"/>
    </row>
    <row r="307" spans="14:15">
      <c r="N307" s="49"/>
      <c r="O307" s="2"/>
    </row>
    <row r="308" spans="14:15">
      <c r="N308" s="49"/>
      <c r="O308" s="2"/>
    </row>
    <row r="309" spans="14:15">
      <c r="N309" s="49"/>
      <c r="O309" s="2"/>
    </row>
    <row r="310" spans="14:15">
      <c r="N310" s="49"/>
      <c r="O310" s="2"/>
    </row>
    <row r="311" spans="14:15">
      <c r="N311" s="49"/>
      <c r="O311" s="2"/>
    </row>
    <row r="312" spans="14:15">
      <c r="N312" s="49"/>
      <c r="O312" s="2"/>
    </row>
    <row r="313" spans="14:15">
      <c r="N313" s="49"/>
      <c r="O313" s="2"/>
    </row>
    <row r="314" spans="14:15">
      <c r="N314" s="49"/>
      <c r="O314" s="2"/>
    </row>
    <row r="315" spans="14:15">
      <c r="N315" s="49"/>
      <c r="O315" s="2"/>
    </row>
    <row r="316" spans="14:15">
      <c r="N316" s="49"/>
      <c r="O316" s="2"/>
    </row>
    <row r="317" spans="14:15">
      <c r="N317" s="49"/>
      <c r="O317" s="2"/>
    </row>
    <row r="318" spans="14:15">
      <c r="N318" s="49"/>
      <c r="O318" s="2"/>
    </row>
    <row r="319" spans="14:15">
      <c r="N319" s="49"/>
      <c r="O319" s="2"/>
    </row>
    <row r="320" spans="14:15">
      <c r="N320" s="49"/>
      <c r="O320" s="2"/>
    </row>
    <row r="321" spans="14:15">
      <c r="N321" s="49"/>
      <c r="O321" s="2"/>
    </row>
    <row r="322" spans="14:15">
      <c r="N322" s="49"/>
      <c r="O322" s="2"/>
    </row>
    <row r="323" spans="14:15">
      <c r="N323" s="49"/>
      <c r="O323" s="2"/>
    </row>
    <row r="324" spans="14:15">
      <c r="N324" s="49"/>
      <c r="O324" s="2"/>
    </row>
    <row r="325" spans="14:15">
      <c r="N325" s="49"/>
      <c r="O325" s="2"/>
    </row>
    <row r="326" spans="14:15">
      <c r="N326" s="49"/>
      <c r="O326" s="2"/>
    </row>
    <row r="327" spans="14:15">
      <c r="N327" s="49"/>
      <c r="O327" s="2"/>
    </row>
    <row r="328" spans="14:15">
      <c r="N328" s="49"/>
      <c r="O328" s="2"/>
    </row>
    <row r="329" spans="14:15">
      <c r="N329" s="49"/>
      <c r="O329" s="2"/>
    </row>
    <row r="330" spans="14:15">
      <c r="N330" s="49"/>
      <c r="O330" s="2"/>
    </row>
    <row r="331" spans="14:15">
      <c r="N331" s="49"/>
      <c r="O331" s="2"/>
    </row>
    <row r="332" spans="14:15">
      <c r="N332" s="49"/>
      <c r="O332" s="2"/>
    </row>
    <row r="333" spans="14:15">
      <c r="N333" s="49"/>
      <c r="O333" s="2"/>
    </row>
    <row r="334" spans="14:15">
      <c r="N334" s="49"/>
      <c r="O334" s="2"/>
    </row>
    <row r="335" spans="14:15">
      <c r="N335" s="49"/>
      <c r="O335" s="2"/>
    </row>
    <row r="336" spans="14:15">
      <c r="N336" s="49"/>
      <c r="O336" s="2"/>
    </row>
    <row r="337" spans="14:15">
      <c r="N337" s="49"/>
      <c r="O337" s="2"/>
    </row>
    <row r="338" spans="14:15">
      <c r="N338" s="49"/>
      <c r="O338" s="2"/>
    </row>
    <row r="339" spans="14:15">
      <c r="N339" s="49"/>
      <c r="O339" s="2"/>
    </row>
    <row r="340" spans="14:15">
      <c r="N340" s="49"/>
      <c r="O340" s="2"/>
    </row>
    <row r="341" spans="14:15">
      <c r="N341" s="49"/>
      <c r="O341" s="2"/>
    </row>
    <row r="342" spans="14:15">
      <c r="N342" s="49"/>
      <c r="O342" s="2"/>
    </row>
    <row r="343" spans="14:15">
      <c r="N343" s="49"/>
      <c r="O343" s="2"/>
    </row>
    <row r="344" spans="14:15">
      <c r="N344" s="49"/>
      <c r="O344" s="2"/>
    </row>
    <row r="345" spans="14:15">
      <c r="N345" s="49"/>
      <c r="O345" s="2"/>
    </row>
    <row r="346" spans="14:15">
      <c r="N346" s="49"/>
      <c r="O346" s="2"/>
    </row>
    <row r="347" spans="14:15">
      <c r="N347" s="49"/>
      <c r="O347" s="2"/>
    </row>
    <row r="348" spans="14:15">
      <c r="N348" s="49"/>
      <c r="O348" s="2"/>
    </row>
    <row r="349" spans="14:15">
      <c r="N349" s="49"/>
      <c r="O349" s="2"/>
    </row>
    <row r="350" spans="14:15">
      <c r="N350" s="49"/>
      <c r="O350" s="2"/>
    </row>
    <row r="351" spans="14:15">
      <c r="N351" s="49"/>
      <c r="O351" s="2"/>
    </row>
    <row r="352" spans="14:15">
      <c r="N352" s="49"/>
      <c r="O352" s="2"/>
    </row>
    <row r="353" spans="14:15">
      <c r="N353" s="49"/>
      <c r="O353" s="2"/>
    </row>
    <row r="354" spans="14:15">
      <c r="N354" s="49"/>
      <c r="O354" s="2"/>
    </row>
    <row r="355" spans="14:15">
      <c r="N355" s="49"/>
      <c r="O355" s="2"/>
    </row>
    <row r="356" spans="14:15">
      <c r="N356" s="49"/>
      <c r="O356" s="2"/>
    </row>
    <row r="357" spans="14:15">
      <c r="N357" s="49"/>
      <c r="O357" s="2"/>
    </row>
    <row r="358" spans="14:15">
      <c r="N358" s="49"/>
      <c r="O358" s="2"/>
    </row>
    <row r="359" spans="14:15">
      <c r="N359" s="49"/>
      <c r="O359" s="2"/>
    </row>
    <row r="360" spans="14:15">
      <c r="N360" s="49"/>
      <c r="O360" s="2"/>
    </row>
    <row r="361" spans="14:15">
      <c r="N361" s="49"/>
      <c r="O361" s="2"/>
    </row>
    <row r="362" spans="14:15">
      <c r="N362" s="49"/>
      <c r="O362" s="2"/>
    </row>
    <row r="363" spans="14:15">
      <c r="N363" s="49"/>
      <c r="O363" s="2"/>
    </row>
    <row r="364" spans="14:15">
      <c r="N364" s="49"/>
      <c r="O364" s="2"/>
    </row>
    <row r="365" spans="14:15">
      <c r="N365" s="49"/>
      <c r="O365" s="2"/>
    </row>
    <row r="366" spans="14:15">
      <c r="N366" s="49"/>
      <c r="O366" s="2"/>
    </row>
    <row r="367" spans="14:15">
      <c r="N367" s="49"/>
      <c r="O367" s="2"/>
    </row>
    <row r="368" spans="14:15">
      <c r="N368" s="49"/>
      <c r="O368" s="2"/>
    </row>
    <row r="369" spans="14:15">
      <c r="N369" s="49"/>
      <c r="O369" s="2"/>
    </row>
    <row r="370" spans="14:15">
      <c r="N370" s="49"/>
      <c r="O370" s="2"/>
    </row>
    <row r="371" spans="14:15">
      <c r="N371" s="49"/>
      <c r="O371" s="2"/>
    </row>
    <row r="372" spans="14:15">
      <c r="N372" s="49"/>
      <c r="O372" s="2"/>
    </row>
    <row r="373" spans="14:15">
      <c r="N373" s="49"/>
      <c r="O373" s="2"/>
    </row>
    <row r="374" spans="14:15">
      <c r="N374" s="49"/>
      <c r="O374" s="2"/>
    </row>
    <row r="375" spans="14:15">
      <c r="N375" s="49"/>
      <c r="O375" s="2"/>
    </row>
    <row r="376" spans="14:15">
      <c r="N376" s="49"/>
      <c r="O376" s="2"/>
    </row>
    <row r="377" spans="14:15">
      <c r="N377" s="49"/>
      <c r="O377" s="2"/>
    </row>
    <row r="378" spans="14:15">
      <c r="N378" s="49"/>
      <c r="O378" s="2"/>
    </row>
    <row r="379" spans="14:15">
      <c r="N379" s="49"/>
      <c r="O379" s="2"/>
    </row>
    <row r="380" spans="14:15">
      <c r="N380" s="49"/>
      <c r="O380" s="2"/>
    </row>
    <row r="381" spans="14:15">
      <c r="N381" s="49"/>
      <c r="O381" s="2"/>
    </row>
    <row r="382" spans="14:15">
      <c r="N382" s="49"/>
      <c r="O382" s="2"/>
    </row>
    <row r="383" spans="14:15">
      <c r="N383" s="49"/>
      <c r="O383" s="2"/>
    </row>
    <row r="384" spans="14:15">
      <c r="N384" s="49"/>
      <c r="O384" s="2"/>
    </row>
    <row r="385" spans="14:15">
      <c r="N385" s="49"/>
      <c r="O385" s="2"/>
    </row>
    <row r="386" spans="14:15">
      <c r="N386" s="49"/>
      <c r="O386" s="2"/>
    </row>
    <row r="387" spans="14:15">
      <c r="N387" s="49"/>
      <c r="O387" s="2"/>
    </row>
    <row r="388" spans="14:15">
      <c r="N388" s="49"/>
      <c r="O388" s="2"/>
    </row>
    <row r="389" spans="14:15">
      <c r="N389" s="49"/>
      <c r="O389" s="2"/>
    </row>
    <row r="390" spans="14:15">
      <c r="N390" s="49"/>
      <c r="O390" s="2"/>
    </row>
    <row r="391" spans="14:15">
      <c r="N391" s="49"/>
      <c r="O391" s="2"/>
    </row>
    <row r="392" spans="14:15">
      <c r="N392" s="49"/>
      <c r="O392" s="2"/>
    </row>
    <row r="393" spans="14:15">
      <c r="N393" s="49"/>
      <c r="O393" s="2"/>
    </row>
    <row r="394" spans="14:15">
      <c r="N394" s="49"/>
      <c r="O394" s="2"/>
    </row>
    <row r="395" spans="14:15">
      <c r="N395" s="49"/>
      <c r="O395" s="2"/>
    </row>
    <row r="396" spans="14:15">
      <c r="N396" s="49"/>
      <c r="O396" s="2"/>
    </row>
    <row r="397" spans="14:15">
      <c r="N397" s="49"/>
      <c r="O397" s="2"/>
    </row>
    <row r="398" spans="14:15">
      <c r="N398" s="49"/>
      <c r="O398" s="2"/>
    </row>
    <row r="399" spans="14:15">
      <c r="N399" s="49"/>
      <c r="O399" s="2"/>
    </row>
    <row r="400" spans="14:15">
      <c r="N400" s="49"/>
      <c r="O400" s="2"/>
    </row>
    <row r="401" spans="14:15">
      <c r="N401" s="49"/>
      <c r="O401" s="2"/>
    </row>
    <row r="402" spans="14:15">
      <c r="N402" s="49"/>
      <c r="O402" s="2"/>
    </row>
    <row r="403" spans="14:15">
      <c r="N403" s="49"/>
      <c r="O403" s="2"/>
    </row>
    <row r="404" spans="14:15">
      <c r="N404" s="49"/>
      <c r="O404" s="2"/>
    </row>
    <row r="405" spans="14:15">
      <c r="N405" s="49"/>
      <c r="O405" s="2"/>
    </row>
    <row r="406" spans="14:15">
      <c r="N406" s="49"/>
      <c r="O406" s="2"/>
    </row>
    <row r="407" spans="14:15">
      <c r="N407" s="49"/>
      <c r="O407" s="2"/>
    </row>
    <row r="408" spans="14:15">
      <c r="N408" s="49"/>
      <c r="O408" s="2"/>
    </row>
    <row r="409" spans="14:15">
      <c r="N409" s="49"/>
      <c r="O409" s="2"/>
    </row>
    <row r="410" spans="14:15">
      <c r="N410" s="49"/>
      <c r="O410" s="2"/>
    </row>
    <row r="411" spans="14:15">
      <c r="N411" s="49"/>
      <c r="O411" s="2"/>
    </row>
    <row r="412" spans="14:15">
      <c r="N412" s="49"/>
      <c r="O412" s="2"/>
    </row>
    <row r="413" spans="14:15">
      <c r="N413" s="49"/>
      <c r="O413" s="2"/>
    </row>
    <row r="414" spans="14:15">
      <c r="N414" s="49"/>
      <c r="O414" s="2"/>
    </row>
    <row r="415" spans="14:15">
      <c r="N415" s="49"/>
      <c r="O415" s="2"/>
    </row>
    <row r="416" spans="14:15">
      <c r="N416" s="49"/>
      <c r="O416" s="2"/>
    </row>
    <row r="417" spans="14:15">
      <c r="N417" s="49"/>
      <c r="O417" s="2"/>
    </row>
    <row r="418" spans="14:15">
      <c r="N418" s="49"/>
      <c r="O418" s="2"/>
    </row>
    <row r="419" spans="14:15">
      <c r="N419" s="49"/>
      <c r="O419" s="2"/>
    </row>
    <row r="420" spans="14:15">
      <c r="N420" s="49"/>
      <c r="O420" s="2"/>
    </row>
    <row r="421" spans="14:15">
      <c r="N421" s="49"/>
      <c r="O421" s="2"/>
    </row>
    <row r="422" spans="14:15">
      <c r="N422" s="49"/>
      <c r="O422" s="2"/>
    </row>
    <row r="423" spans="14:15">
      <c r="N423" s="49"/>
      <c r="O423" s="2"/>
    </row>
    <row r="424" spans="14:15">
      <c r="N424" s="49"/>
      <c r="O424" s="2"/>
    </row>
    <row r="425" spans="14:15">
      <c r="N425" s="49"/>
      <c r="O425" s="2"/>
    </row>
    <row r="426" spans="14:15">
      <c r="N426" s="49"/>
      <c r="O426" s="2"/>
    </row>
    <row r="427" spans="14:15">
      <c r="N427" s="49"/>
      <c r="O427" s="2"/>
    </row>
    <row r="428" spans="14:15">
      <c r="N428" s="49"/>
      <c r="O428" s="2"/>
    </row>
    <row r="429" spans="14:15">
      <c r="N429" s="49"/>
      <c r="O429" s="2"/>
    </row>
    <row r="430" spans="14:15">
      <c r="N430" s="49"/>
      <c r="O430" s="2"/>
    </row>
    <row r="431" spans="14:15">
      <c r="N431" s="49"/>
      <c r="O431" s="2"/>
    </row>
    <row r="432" spans="14:15">
      <c r="N432" s="49"/>
      <c r="O432" s="2"/>
    </row>
    <row r="433" spans="14:15">
      <c r="N433" s="49"/>
      <c r="O433" s="2"/>
    </row>
    <row r="434" spans="14:15">
      <c r="N434" s="49"/>
      <c r="O434" s="2"/>
    </row>
    <row r="435" spans="14:15">
      <c r="N435" s="49"/>
      <c r="O435" s="2"/>
    </row>
    <row r="436" spans="14:15">
      <c r="N436" s="49"/>
      <c r="O436" s="2"/>
    </row>
    <row r="437" spans="14:15">
      <c r="N437" s="49"/>
      <c r="O437" s="2"/>
    </row>
    <row r="438" spans="14:15">
      <c r="N438" s="49"/>
      <c r="O438" s="2"/>
    </row>
    <row r="439" spans="14:15">
      <c r="N439" s="49"/>
      <c r="O439" s="2"/>
    </row>
    <row r="440" spans="14:15">
      <c r="N440" s="49"/>
      <c r="O440" s="2"/>
    </row>
    <row r="441" spans="14:15">
      <c r="N441" s="49"/>
      <c r="O441" s="2"/>
    </row>
    <row r="442" spans="14:15">
      <c r="N442" s="49"/>
      <c r="O442" s="2"/>
    </row>
    <row r="443" spans="14:15">
      <c r="N443" s="49"/>
      <c r="O443" s="2"/>
    </row>
    <row r="444" spans="14:15">
      <c r="N444" s="49"/>
      <c r="O444" s="2"/>
    </row>
    <row r="445" spans="14:15">
      <c r="N445" s="49"/>
      <c r="O445" s="2"/>
    </row>
    <row r="446" spans="14:15">
      <c r="N446" s="49"/>
      <c r="O446" s="2"/>
    </row>
    <row r="447" spans="14:15">
      <c r="N447" s="49"/>
      <c r="O447" s="2"/>
    </row>
    <row r="448" spans="14:15">
      <c r="N448" s="49"/>
      <c r="O448" s="2"/>
    </row>
    <row r="449" spans="14:15">
      <c r="N449" s="49"/>
      <c r="O449" s="2"/>
    </row>
    <row r="450" spans="14:15">
      <c r="N450" s="49"/>
      <c r="O450" s="2"/>
    </row>
    <row r="451" spans="14:15">
      <c r="N451" s="49"/>
      <c r="O451" s="2"/>
    </row>
    <row r="452" spans="14:15">
      <c r="N452" s="49"/>
      <c r="O452" s="2"/>
    </row>
    <row r="453" spans="14:15">
      <c r="N453" s="49"/>
      <c r="O453" s="2"/>
    </row>
    <row r="454" spans="14:15">
      <c r="N454" s="49"/>
      <c r="O454" s="2"/>
    </row>
    <row r="455" spans="14:15">
      <c r="N455" s="50"/>
    </row>
    <row r="1558" spans="3:3">
      <c r="C1558" s="1" t="s">
        <v>47</v>
      </c>
    </row>
  </sheetData>
  <autoFilter ref="A2:R29"/>
  <pageMargins left="0.70000004768371604" right="0.70000004768371604" top="0.75" bottom="0.75" header="0.30000001192092901" footer="0.30000001192092901"/>
  <pageSetup paperSize="9" scale="10" orientation="landscape"/>
  <rowBreaks count="1" manualBreakCount="1">
    <brk id="2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workbookViewId="0"/>
  </sheetViews>
  <sheetFormatPr defaultColWidth="9.140625" defaultRowHeight="15"/>
  <cols>
    <col min="1" max="1" width="47.7109375" style="17" customWidth="1"/>
    <col min="2" max="2" width="9" style="18" customWidth="1"/>
    <col min="3" max="3" width="9.42578125" style="18" customWidth="1"/>
    <col min="4" max="4" width="7.7109375" style="18" customWidth="1"/>
    <col min="5" max="5" width="10.5703125" style="18" customWidth="1"/>
    <col min="6" max="6" width="8.42578125" style="18" customWidth="1"/>
    <col min="7" max="7" width="9.7109375" style="18" customWidth="1"/>
    <col min="8" max="8" width="9.28515625" style="18" customWidth="1"/>
  </cols>
  <sheetData>
    <row r="1" spans="1:8" s="4" customFormat="1" ht="51">
      <c r="A1" s="6" t="s">
        <v>0</v>
      </c>
      <c r="B1" s="19" t="s">
        <v>2</v>
      </c>
      <c r="C1" s="19" t="s">
        <v>3</v>
      </c>
      <c r="D1" s="19" t="s">
        <v>48</v>
      </c>
      <c r="E1" s="19" t="s">
        <v>5</v>
      </c>
      <c r="F1" s="19" t="s">
        <v>49</v>
      </c>
      <c r="G1" s="19" t="s">
        <v>7</v>
      </c>
      <c r="H1" s="19" t="s">
        <v>10</v>
      </c>
    </row>
    <row r="2" spans="1:8" ht="15.75">
      <c r="A2" s="8"/>
      <c r="B2" s="20">
        <v>1685</v>
      </c>
      <c r="C2" s="20">
        <v>1684</v>
      </c>
      <c r="D2" s="20">
        <v>2544</v>
      </c>
      <c r="E2" s="20">
        <v>925</v>
      </c>
      <c r="F2" s="20">
        <v>3368</v>
      </c>
      <c r="G2" s="20">
        <v>630</v>
      </c>
      <c r="H2" s="20">
        <v>1620</v>
      </c>
    </row>
    <row r="3" spans="1:8" s="10" customFormat="1">
      <c r="A3" s="12" t="s">
        <v>14</v>
      </c>
      <c r="B3" s="21">
        <v>200</v>
      </c>
      <c r="C3" s="21">
        <v>200</v>
      </c>
      <c r="D3" s="21">
        <v>350</v>
      </c>
      <c r="E3" s="21">
        <v>121</v>
      </c>
      <c r="F3" s="21">
        <v>438</v>
      </c>
      <c r="G3" s="21">
        <v>82</v>
      </c>
      <c r="H3" s="21">
        <v>190</v>
      </c>
    </row>
    <row r="4" spans="1:8" s="10" customFormat="1" ht="16.899999999999999" customHeight="1">
      <c r="A4" s="12" t="s">
        <v>38</v>
      </c>
      <c r="B4" s="21">
        <v>95</v>
      </c>
      <c r="C4" s="21">
        <v>95</v>
      </c>
      <c r="D4" s="21">
        <v>138</v>
      </c>
      <c r="E4" s="21">
        <v>42</v>
      </c>
      <c r="F4" s="21">
        <v>152</v>
      </c>
      <c r="G4" s="21">
        <v>29</v>
      </c>
      <c r="H4" s="21">
        <v>100</v>
      </c>
    </row>
    <row r="5" spans="1:8" s="10" customFormat="1">
      <c r="A5" s="12" t="s">
        <v>39</v>
      </c>
      <c r="B5" s="21">
        <v>300</v>
      </c>
      <c r="C5" s="21">
        <v>300</v>
      </c>
      <c r="D5" s="21">
        <v>525</v>
      </c>
      <c r="E5" s="21">
        <v>191</v>
      </c>
      <c r="F5" s="21">
        <v>674</v>
      </c>
      <c r="G5" s="21">
        <v>126</v>
      </c>
      <c r="H5" s="21">
        <v>280</v>
      </c>
    </row>
    <row r="6" spans="1:8" s="10" customFormat="1">
      <c r="A6" s="12" t="s">
        <v>40</v>
      </c>
      <c r="B6" s="21">
        <v>250</v>
      </c>
      <c r="C6" s="21">
        <v>250</v>
      </c>
      <c r="D6" s="21">
        <v>396</v>
      </c>
      <c r="E6" s="21">
        <v>141</v>
      </c>
      <c r="F6" s="21">
        <v>512</v>
      </c>
      <c r="G6" s="21">
        <v>96</v>
      </c>
      <c r="H6" s="21">
        <v>240</v>
      </c>
    </row>
    <row r="7" spans="1:8" s="10" customFormat="1">
      <c r="A7" s="12" t="s">
        <v>41</v>
      </c>
      <c r="B7" s="21">
        <v>420</v>
      </c>
      <c r="C7" s="21">
        <v>420</v>
      </c>
      <c r="D7" s="21">
        <v>720</v>
      </c>
      <c r="E7" s="21">
        <v>275</v>
      </c>
      <c r="F7" s="21">
        <v>997</v>
      </c>
      <c r="G7" s="21">
        <v>159</v>
      </c>
      <c r="H7" s="21">
        <v>420</v>
      </c>
    </row>
    <row r="8" spans="1:8" s="10" customFormat="1">
      <c r="A8" s="12" t="s">
        <v>42</v>
      </c>
      <c r="B8" s="21">
        <v>200</v>
      </c>
      <c r="C8" s="21">
        <v>200</v>
      </c>
      <c r="D8" s="21">
        <v>190</v>
      </c>
      <c r="E8" s="21">
        <v>68</v>
      </c>
      <c r="F8" s="21">
        <v>280</v>
      </c>
      <c r="G8" s="21">
        <v>70</v>
      </c>
      <c r="H8" s="21">
        <v>190</v>
      </c>
    </row>
    <row r="9" spans="1:8" s="10" customFormat="1">
      <c r="A9" s="12" t="s">
        <v>43</v>
      </c>
      <c r="B9" s="21">
        <v>120</v>
      </c>
      <c r="C9" s="21">
        <v>120</v>
      </c>
      <c r="D9" s="21">
        <v>115</v>
      </c>
      <c r="E9" s="21">
        <v>45</v>
      </c>
      <c r="F9" s="21">
        <v>160</v>
      </c>
      <c r="G9" s="21">
        <v>38</v>
      </c>
      <c r="H9" s="21">
        <v>110</v>
      </c>
    </row>
    <row r="10" spans="1:8" s="10" customFormat="1">
      <c r="A10" s="12" t="s">
        <v>44</v>
      </c>
      <c r="B10" s="21">
        <v>100</v>
      </c>
      <c r="C10" s="21">
        <v>99</v>
      </c>
      <c r="D10" s="21">
        <v>110</v>
      </c>
      <c r="E10" s="21">
        <v>42</v>
      </c>
      <c r="F10" s="21">
        <v>155</v>
      </c>
      <c r="G10" s="21">
        <v>30</v>
      </c>
      <c r="H10" s="21">
        <v>90</v>
      </c>
    </row>
    <row r="11" spans="1:8">
      <c r="A11" s="22" t="s">
        <v>50</v>
      </c>
      <c r="B11" s="23">
        <f t="shared" ref="B11:H11" si="0">SUM(B3:B10)</f>
        <v>1685</v>
      </c>
      <c r="C11" s="23">
        <f t="shared" si="0"/>
        <v>1684</v>
      </c>
      <c r="D11" s="23">
        <f t="shared" si="0"/>
        <v>2544</v>
      </c>
      <c r="E11" s="23">
        <f t="shared" si="0"/>
        <v>925</v>
      </c>
      <c r="F11" s="23">
        <f t="shared" si="0"/>
        <v>3368</v>
      </c>
      <c r="G11" s="23">
        <f t="shared" si="0"/>
        <v>630</v>
      </c>
      <c r="H11" s="23">
        <f t="shared" si="0"/>
        <v>1620</v>
      </c>
    </row>
    <row r="16" spans="1:8">
      <c r="A16" s="24"/>
    </row>
  </sheetData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2023-10-17T12:00:50Z</dcterms:modified>
</cp:coreProperties>
</file>